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tables/table1.xml" ContentType="application/vnd.openxmlformats-officedocument.spreadsheetml.table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hidePivotFieldList="1"/>
  <mc:AlternateContent xmlns:mc="http://schemas.openxmlformats.org/markup-compatibility/2006">
    <mc:Choice Requires="x15">
      <x15ac:absPath xmlns:x15ac="http://schemas.microsoft.com/office/spreadsheetml/2010/11/ac" url="C:\Users\joao.giancoli.PLANOSENG\Desktop\Codigos\BrazilTrafficSignsDetector\backup\"/>
    </mc:Choice>
  </mc:AlternateContent>
  <xr:revisionPtr revIDLastSave="0" documentId="13_ncr:1_{B8FC5BD8-74CE-4421-9031-BBCC1149D55C}" xr6:coauthVersionLast="47" xr6:coauthVersionMax="47" xr10:uidLastSave="{00000000-0000-0000-0000-000000000000}"/>
  <bookViews>
    <workbookView xWindow="28680" yWindow="-120" windowWidth="24240" windowHeight="13020" tabRatio="762" xr2:uid="{00000000-000D-0000-FFFF-FFFF00000000}"/>
  </bookViews>
  <sheets>
    <sheet name="Dasboard" sheetId="1" r:id="rId1"/>
    <sheet name="Tabela dinamica Dados_Processo" sheetId="23" state="hidden" r:id="rId2"/>
    <sheet name="Processo" sheetId="8" r:id="rId3"/>
    <sheet name="Tabelas" sheetId="29" r:id="rId4"/>
    <sheet name="Imagens_Cortadas" sheetId="2" r:id="rId5"/>
    <sheet name="Imagens_Inteiras" sheetId="3" r:id="rId6"/>
    <sheet name="Localização" sheetId="14" r:id="rId7"/>
    <sheet name="Tabelas_Dinâmicas" sheetId="30" r:id="rId8"/>
    <sheet name="TbD_X" sheetId="18" r:id="rId9"/>
    <sheet name="TbD_Contagem" sheetId="25" r:id="rId10"/>
    <sheet name="TbD_Area" sheetId="27" r:id="rId11"/>
    <sheet name="Alimentadores" sheetId="15" r:id="rId12"/>
    <sheet name="Quantidade_km" sheetId="32" r:id="rId13"/>
    <sheet name="Densidade_Area" sheetId="33" r:id="rId14"/>
    <sheet name="Area" sheetId="34" r:id="rId15"/>
    <sheet name="Bases" sheetId="4" r:id="rId16"/>
    <sheet name="Especificos_trecho" sheetId="35" r:id="rId17"/>
    <sheet name="Tabela_Central" sheetId="36" r:id="rId18"/>
    <sheet name="Dimensões" sheetId="9" r:id="rId19"/>
    <sheet name="Nome_Placas" sheetId="16" r:id="rId20"/>
    <sheet name="Dados_GPS" sheetId="11" r:id="rId21"/>
  </sheets>
  <externalReferences>
    <externalReference r:id="rId22"/>
    <externalReference r:id="rId23"/>
    <externalReference r:id="rId24"/>
  </externalReferences>
  <definedNames>
    <definedName name="__123Graph_A" hidden="1">[1]aux!$I$28:$M$28</definedName>
    <definedName name="__123Graph_AGraph1" hidden="1">[1]aux!$I$6:$M$6</definedName>
    <definedName name="__123Graph_AGraph10" hidden="1">[1]aux!$I$24:$M$24</definedName>
    <definedName name="__123Graph_AGraph11" hidden="1">[1]aux!$I$26:$M$26</definedName>
    <definedName name="__123Graph_AGraph12" hidden="1">[1]aux!$I$28:$M$28</definedName>
    <definedName name="__123Graph_AGraph2" hidden="1">[1]aux!$I$8:$M$8</definedName>
    <definedName name="__123Graph_AGraph3" hidden="1">[1]aux!$I$10:$M$10</definedName>
    <definedName name="__123Graph_AGraph4" hidden="1">[1]aux!$I$12:$M$12</definedName>
    <definedName name="__123Graph_AGraph5" hidden="1">[1]aux!$I$14:$M$14</definedName>
    <definedName name="__123Graph_AGraph6" hidden="1">[1]aux!$I$16:$M$16</definedName>
    <definedName name="__123Graph_AGraph7" hidden="1">[1]aux!$I$18:$M$18</definedName>
    <definedName name="__123Graph_AGraph8" hidden="1">[1]aux!$I$20:$M$20</definedName>
    <definedName name="__123Graph_AGraph9" hidden="1">[1]aux!$I$22:$M$22</definedName>
    <definedName name="__123Graph_ASIDECO" hidden="1">#REF!</definedName>
    <definedName name="__123Graph_B" hidden="1">[1]aux!$B$28:$F$28</definedName>
    <definedName name="__123Graph_BGraph1" hidden="1">[1]aux!$B$6:$F$6</definedName>
    <definedName name="__123Graph_BGraph10" hidden="1">[1]aux!$B$24:$F$24</definedName>
    <definedName name="__123Graph_BGraph11" hidden="1">[1]aux!$B$26:$F$26</definedName>
    <definedName name="__123Graph_BGraph12" hidden="1">[1]aux!$B$28:$F$28</definedName>
    <definedName name="__123Graph_BGraph2" hidden="1">[1]aux!$B$8:$F$8</definedName>
    <definedName name="__123Graph_BGraph3" hidden="1">[1]aux!$B$10:$F$10</definedName>
    <definedName name="__123Graph_BGraph4" hidden="1">[1]aux!$B$12:$F$12</definedName>
    <definedName name="__123Graph_BGraph5" hidden="1">[1]aux!$B$14:$F$14</definedName>
    <definedName name="__123Graph_BGraph6" hidden="1">[1]aux!$B$16:$F$16</definedName>
    <definedName name="__123Graph_BGraph7" hidden="1">[1]aux!$B$18:$F$18</definedName>
    <definedName name="__123Graph_BGraph8" hidden="1">[1]aux!$B$20:$F$20</definedName>
    <definedName name="__123Graph_BGraph9" hidden="1">[1]aux!$B$22:$F$22</definedName>
    <definedName name="__123Graph_BSIDECO" hidden="1">#REF!</definedName>
    <definedName name="__123Graph_CSIDECO" hidden="1">#REF!</definedName>
    <definedName name="__123Graph_X" hidden="1">[1]aux!$B$29:$F$29</definedName>
    <definedName name="__123Graph_XGraph1" hidden="1">[1]aux!$B$7:$F$7</definedName>
    <definedName name="__123Graph_XGraph10" hidden="1">[1]aux!$B$25:$F$25</definedName>
    <definedName name="__123Graph_XGraph11" hidden="1">[1]aux!$B$27:$F$27</definedName>
    <definedName name="__123Graph_XGraph12" hidden="1">[1]aux!$B$29:$F$29</definedName>
    <definedName name="__123Graph_XGraph2" hidden="1">[1]aux!$B$9:$F$9</definedName>
    <definedName name="__123Graph_XGraph3" hidden="1">[1]aux!$B$11:$F$11</definedName>
    <definedName name="__123Graph_XGraph4" hidden="1">[1]aux!$B$13:$F$13</definedName>
    <definedName name="__123Graph_XGraph5" hidden="1">[1]aux!$B$15:$F$15</definedName>
    <definedName name="__123Graph_XGraph6" hidden="1">[1]aux!$B$17:$F$17</definedName>
    <definedName name="__123Graph_XGraph7" hidden="1">[1]aux!$B$19:$F$19</definedName>
    <definedName name="__123Graph_XGraph8" hidden="1">[1]aux!$B$21:$F$21</definedName>
    <definedName name="__123Graph_XGraph9" hidden="1">[1]aux!$B$23:$F$23</definedName>
    <definedName name="__123Graph_XSIDECO" hidden="1">#REF!</definedName>
    <definedName name="__JAN02" localSheetId="14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_JAN02" localSheetId="13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_JAN02" localSheetId="16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_JAN02" localSheetId="1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_JAN02" localSheetId="17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_JAN0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_x1" localSheetId="14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_x1" localSheetId="13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_x1" localSheetId="16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_x1" localSheetId="12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_x1" localSheetId="17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_x1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Fill" hidden="1">#REF!</definedName>
    <definedName name="_xlnm._FilterDatabase" localSheetId="18" hidden="1">Dimensões!$A$2:$Z$209</definedName>
    <definedName name="_xlnm._FilterDatabase" localSheetId="4" hidden="1">Imagens_Cortadas!$B$3:$D$587</definedName>
    <definedName name="_xlnm._FilterDatabase" localSheetId="5" hidden="1">Imagens_Inteiras!$B$3:$D$587</definedName>
    <definedName name="_JAN02" localSheetId="14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JAN02" localSheetId="13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JAN02" localSheetId="16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JAN02" localSheetId="1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JAN02" localSheetId="17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JAN0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_Key1" hidden="1">#REF!</definedName>
    <definedName name="_Key2" hidden="1">#REF!</definedName>
    <definedName name="_Order1" hidden="1">255</definedName>
    <definedName name="_Order2" hidden="1">255</definedName>
    <definedName name="_Sort" hidden="1">#REF!</definedName>
    <definedName name="_Table1_In1" hidden="1">#REF!</definedName>
    <definedName name="_Table1_Out" hidden="1">#REF!</definedName>
    <definedName name="_x1" localSheetId="14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x1" localSheetId="13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x1" localSheetId="16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x1" localSheetId="12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x1" localSheetId="17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_x1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A_10a">Nome_Placas!$D$103:$F$103</definedName>
    <definedName name="A_10b">Nome_Placas!$D$104:$F$104</definedName>
    <definedName name="A_11a">Nome_Placas!$D$105:$F$105</definedName>
    <definedName name="A_11b">Nome_Placas!$D$106:$F$106</definedName>
    <definedName name="A_12">Nome_Placas!$D$107:$F$107</definedName>
    <definedName name="A_13a">Nome_Placas!$D$108:$F$108</definedName>
    <definedName name="A_13b">Nome_Placas!$D$109:$F$109</definedName>
    <definedName name="A_14">Nome_Placas!$D$110:$F$110</definedName>
    <definedName name="A_15">Nome_Placas!$D$111:$F$111</definedName>
    <definedName name="A_16">Nome_Placas!$D$112:$F$112</definedName>
    <definedName name="A_17">Nome_Placas!$D$113:$F$113</definedName>
    <definedName name="A_18">Nome_Placas!$D$114:$F$114</definedName>
    <definedName name="A_19">Nome_Placas!$D$115:$F$115</definedName>
    <definedName name="A_1a">Nome_Placas!$D$88:$F$88</definedName>
    <definedName name="A_1b">Nome_Placas!$D$89:$F$89</definedName>
    <definedName name="A_20a">Nome_Placas!$D$116:$F$116</definedName>
    <definedName name="A_20b">Nome_Placas!$D$117:$F$117</definedName>
    <definedName name="A_21a">Nome_Placas!$D$118:$F$118</definedName>
    <definedName name="A_21b">Nome_Placas!$D$119:$F$119</definedName>
    <definedName name="A_21c">Nome_Placas!$D$120:$F$120</definedName>
    <definedName name="A_21d">Nome_Placas!$D$121:$F$121</definedName>
    <definedName name="A_21e">Nome_Placas!$D$122:$F$122</definedName>
    <definedName name="A_22">Nome_Placas!$D$123:$F$123</definedName>
    <definedName name="A_23">Nome_Placas!$D$124:$F$124</definedName>
    <definedName name="A_24">Nome_Placas!$D$125:$F$125</definedName>
    <definedName name="A_25">Nome_Placas!$D$126:$F$126</definedName>
    <definedName name="A_26a">Nome_Placas!$D$127:$F$127</definedName>
    <definedName name="A_26b">Nome_Placas!$D$128:$F$128</definedName>
    <definedName name="A_27">Nome_Placas!$D$129:$F$129</definedName>
    <definedName name="A_28">Nome_Placas!$D$130:$F$130</definedName>
    <definedName name="A_29">Nome_Placas!$D$131:$F$131</definedName>
    <definedName name="A_2a">Nome_Placas!$D$90:$F$90</definedName>
    <definedName name="A_2b">Nome_Placas!$D$91:$F$91</definedName>
    <definedName name="A_30a">Nome_Placas!$D$132:$F$132</definedName>
    <definedName name="A_30b">Nome_Placas!$D$133:$F$133</definedName>
    <definedName name="A_30c">Nome_Placas!$D$134:$F$134</definedName>
    <definedName name="A_31">Nome_Placas!$D$135:$F$135</definedName>
    <definedName name="A_32a">Nome_Placas!$D$136:$F$136</definedName>
    <definedName name="A_32b">Nome_Placas!$D$137:$F$137</definedName>
    <definedName name="A_33a">Nome_Placas!$D$138:$F$138</definedName>
    <definedName name="A_33b">Nome_Placas!$D$139:$F$139</definedName>
    <definedName name="A_34">Nome_Placas!$D$140:$F$140</definedName>
    <definedName name="A_35">Nome_Placas!$D$141:$F$141</definedName>
    <definedName name="A_36">Nome_Placas!$D$142:$F$142</definedName>
    <definedName name="A_37">Nome_Placas!$D$143:$F$143</definedName>
    <definedName name="A_38">Nome_Placas!$D$144:$F$144</definedName>
    <definedName name="A_39">Nome_Placas!$D$145:$F$145</definedName>
    <definedName name="A_3a">Nome_Placas!$D$92:$F$92</definedName>
    <definedName name="A_3b">Nome_Placas!$D$93:$F$93</definedName>
    <definedName name="A_40">Nome_Placas!$D$146:$F$146</definedName>
    <definedName name="A_41">Nome_Placas!$D$147:$F$147</definedName>
    <definedName name="A_42a">Nome_Placas!$D$148:$F$148</definedName>
    <definedName name="A_42b">Nome_Placas!$D$149:$F$149</definedName>
    <definedName name="A_42c">Nome_Placas!$D$150:$F$150</definedName>
    <definedName name="A_43">Nome_Placas!$D$151:$F$151</definedName>
    <definedName name="A_44">Nome_Placas!$D$152:$F$152</definedName>
    <definedName name="A_45">Nome_Placas!$D$153:$F$153</definedName>
    <definedName name="A_46">Nome_Placas!$D$154:$F$154</definedName>
    <definedName name="A_47">Nome_Placas!$D$155:$F$155</definedName>
    <definedName name="A_48">Nome_Placas!$D$156:$F$156</definedName>
    <definedName name="A_49">Nome_Placas!$D$157:$F$157</definedName>
    <definedName name="A_4a">Nome_Placas!$D$94:$F$94</definedName>
    <definedName name="A_4b">Nome_Placas!$D$95:$F$95</definedName>
    <definedName name="A_50">Nome_Placas!$D$158:$F$158</definedName>
    <definedName name="A_51">Nome_Placas!$D$159:$F$159</definedName>
    <definedName name="A_52">Nome_Placas!$D$160:$F$160</definedName>
    <definedName name="A_5a">Nome_Placas!$D$96:$F$96</definedName>
    <definedName name="A_5b">Nome_Placas!$D$97:$F$97</definedName>
    <definedName name="A_6">Nome_Placas!$D$98:$F$98</definedName>
    <definedName name="A_7a">Nome_Placas!$D$99:$F$99</definedName>
    <definedName name="A_7b">Nome_Placas!$D$100:$F$100</definedName>
    <definedName name="A_8">Nome_Placas!$D$101:$F$101</definedName>
    <definedName name="A_9">Nome_Placas!$D$102:$F$102</definedName>
    <definedName name="ago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ago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ago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ago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ago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ago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amortizaciones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amortizaciones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amortizaciones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amortizaciones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amortizaciones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amortizaciones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anscount" hidden="1">1</definedName>
    <definedName name="_xlnm.Print_Area" localSheetId="2">Processo!$B$2:$C$12</definedName>
    <definedName name="ASDFASFA" localSheetId="14" hidden="1">{#N/A,#N/A,TRUE,"Resumo de Preços"}</definedName>
    <definedName name="ASDFASFA" localSheetId="13" hidden="1">{#N/A,#N/A,TRUE,"Resumo de Preços"}</definedName>
    <definedName name="ASDFASFA" localSheetId="16" hidden="1">{#N/A,#N/A,TRUE,"Resumo de Preços"}</definedName>
    <definedName name="ASDFASFA" localSheetId="12" hidden="1">{#N/A,#N/A,TRUE,"Resumo de Preços"}</definedName>
    <definedName name="ASDFASFA" localSheetId="17" hidden="1">{#N/A,#N/A,TRUE,"Resumo de Preços"}</definedName>
    <definedName name="ASDFASFA" hidden="1">{#N/A,#N/A,TRUE,"Resumo de Preços"}</definedName>
    <definedName name="AUX">Nome_Placas!$D$31:$F$31</definedName>
    <definedName name="b" localSheetId="14" hidden="1">{"'Índice'!$A$1:$K$49"}</definedName>
    <definedName name="b" localSheetId="13" hidden="1">{"'Índice'!$A$1:$K$49"}</definedName>
    <definedName name="b" localSheetId="16" hidden="1">{"'Índice'!$A$1:$K$49"}</definedName>
    <definedName name="b" localSheetId="12" hidden="1">{"'Índice'!$A$1:$K$49"}</definedName>
    <definedName name="b" localSheetId="17" hidden="1">{"'Índice'!$A$1:$K$49"}</definedName>
    <definedName name="b" hidden="1">{"'Índice'!$A$1:$K$49"}</definedName>
    <definedName name="balance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balance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balance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balance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balance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balance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BLPH1" hidden="1">#REF!</definedName>
    <definedName name="BLPH14" hidden="1">#REF!</definedName>
    <definedName name="BLPH15" hidden="1">#REF!</definedName>
    <definedName name="BLPH2" hidden="1">#REF!</definedName>
    <definedName name="BLPH3" hidden="1">#REF!</definedName>
    <definedName name="BLPH4" hidden="1">#REF!</definedName>
    <definedName name="BLPH5" hidden="1">#REF!</definedName>
    <definedName name="DEL">Nome_Placas!$D$163:$F$163</definedName>
    <definedName name="depreciaciones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preciaciones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preciaciones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preciaciones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preciaciones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preciaciones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smes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smes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smes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smes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smes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eudasmes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oi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oi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oi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oi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oi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doi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E_1">Nome_Placas!$D$13:$F$13</definedName>
    <definedName name="E_2">Nome_Placas!$D$14:$F$14</definedName>
    <definedName name="E_3">Nome_Placas!$D$15:$F$15</definedName>
    <definedName name="E_4">Nome_Placas!$D$16:$F$16</definedName>
    <definedName name="E_5">Nome_Placas!$D$17:$F$17</definedName>
    <definedName name="ESP_1">Nome_Placas!$D$164:$F$164</definedName>
    <definedName name="ESP_10">Nome_Placas!$D$173:$F$173</definedName>
    <definedName name="ESP_11">Nome_Placas!$D$174:$F$174</definedName>
    <definedName name="ESP_12">Nome_Placas!$D$175:$F$175</definedName>
    <definedName name="ESP_13">Nome_Placas!$D$176:$F$176</definedName>
    <definedName name="ESP_14">Nome_Placas!$D$177:$F$177</definedName>
    <definedName name="ESP_15">Nome_Placas!$D$181:$F$181</definedName>
    <definedName name="ESP_16">Nome_Placas!$D$182:$F$182</definedName>
    <definedName name="ESP_17">Nome_Placas!$D$183:$F$183</definedName>
    <definedName name="ESP_18">Nome_Placas!$D$184:$F$184</definedName>
    <definedName name="ESP_19">Nome_Placas!$D$185:$F$185</definedName>
    <definedName name="ESP_2">Nome_Placas!$D$165:$F$165</definedName>
    <definedName name="ESP_20">Nome_Placas!$D$186:$F$186</definedName>
    <definedName name="ESP_21">Nome_Placas!$D$187:$F$187</definedName>
    <definedName name="ESP_22">Nome_Placas!$D$188:$F$188</definedName>
    <definedName name="ESP_23">Nome_Placas!$D$189:$F$189</definedName>
    <definedName name="ESP_24">Nome_Placas!$D$190:$F$190</definedName>
    <definedName name="ESP_25">Nome_Placas!$D$191:$F$191</definedName>
    <definedName name="ESP_26">Nome_Placas!$D$192:$F$192</definedName>
    <definedName name="ESP_3">Nome_Placas!$D$166:$F$166</definedName>
    <definedName name="ESP_4">Nome_Placas!$D$167:$F$167</definedName>
    <definedName name="ESP_5">Nome_Placas!$D$168:$F$168</definedName>
    <definedName name="ESP_6">Nome_Placas!$D$169:$F$169</definedName>
    <definedName name="ESP_7">Nome_Placas!$D$170:$F$170</definedName>
    <definedName name="ESP_8">Nome_Placas!$D$171:$F$171</definedName>
    <definedName name="ESP_9">Nome_Placas!$D$172:$F$172</definedName>
    <definedName name="FDD_102_0" hidden="1">"A25569"</definedName>
    <definedName name="FDD_103_0" hidden="1">"A25569"</definedName>
    <definedName name="FDD_104_0" hidden="1">"A25569"</definedName>
    <definedName name="FDD_105_0" hidden="1">"A25569"</definedName>
    <definedName name="FDD_106_0" hidden="1">"A25569"</definedName>
    <definedName name="FDD_107_0" hidden="1">"A25569"</definedName>
    <definedName name="FDD_108_0" hidden="1">"A25569"</definedName>
    <definedName name="FDD_109_0" hidden="1">"A25569"</definedName>
    <definedName name="FDD_11_0" hidden="1">"A25569"</definedName>
    <definedName name="FDD_110_0" hidden="1">"A25569"</definedName>
    <definedName name="FDD_111_0" hidden="1">"A25569"</definedName>
    <definedName name="FDD_112_0" hidden="1">"A25569"</definedName>
    <definedName name="FDD_113_0" hidden="1">"A25569"</definedName>
    <definedName name="FDD_114_0" hidden="1">"A25569"</definedName>
    <definedName name="FDD_115_0" hidden="1">"A25569"</definedName>
    <definedName name="FDD_116_0" hidden="1">"A25569"</definedName>
    <definedName name="FDD_117_0" hidden="1">"A30681"</definedName>
    <definedName name="FDD_117_1" hidden="1">"A31047"</definedName>
    <definedName name="FDD_117_10" hidden="1">"A34334"</definedName>
    <definedName name="FDD_117_11" hidden="1">"A34699"</definedName>
    <definedName name="FDD_117_12" hidden="1">"A35064"</definedName>
    <definedName name="FDD_117_13" hidden="1">"A35430"</definedName>
    <definedName name="FDD_117_14" hidden="1">"A35795"</definedName>
    <definedName name="FDD_117_2" hidden="1">"A31412"</definedName>
    <definedName name="FDD_117_3" hidden="1">"A31777"</definedName>
    <definedName name="FDD_117_4" hidden="1">"A32142"</definedName>
    <definedName name="FDD_117_5" hidden="1">"A32508"</definedName>
    <definedName name="FDD_117_6" hidden="1">"A32873"</definedName>
    <definedName name="FDD_117_7" hidden="1">"A33238"</definedName>
    <definedName name="FDD_117_8" hidden="1">"A33603"</definedName>
    <definedName name="FDD_117_9" hidden="1">"A33969"</definedName>
    <definedName name="FDD_118_0" hidden="1">"A30681"</definedName>
    <definedName name="FDD_118_1" hidden="1">"A31047"</definedName>
    <definedName name="FDD_118_10" hidden="1">"A34334"</definedName>
    <definedName name="FDD_118_11" hidden="1">"A34699"</definedName>
    <definedName name="FDD_118_12" hidden="1">"A35064"</definedName>
    <definedName name="FDD_118_13" hidden="1">"A35430"</definedName>
    <definedName name="FDD_118_14" hidden="1">"A35795"</definedName>
    <definedName name="FDD_118_2" hidden="1">"A31412"</definedName>
    <definedName name="FDD_118_3" hidden="1">"A31777"</definedName>
    <definedName name="FDD_118_4" hidden="1">"A32142"</definedName>
    <definedName name="FDD_118_5" hidden="1">"A32508"</definedName>
    <definedName name="FDD_118_6" hidden="1">"A32873"</definedName>
    <definedName name="FDD_118_7" hidden="1">"A33238"</definedName>
    <definedName name="FDD_118_8" hidden="1">"A33603"</definedName>
    <definedName name="FDD_118_9" hidden="1">"A33969"</definedName>
    <definedName name="FDD_119_0" hidden="1">"A30681"</definedName>
    <definedName name="FDD_119_1" hidden="1">"A31047"</definedName>
    <definedName name="FDD_119_10" hidden="1">"A34334"</definedName>
    <definedName name="FDD_119_11" hidden="1">"A34699"</definedName>
    <definedName name="FDD_119_12" hidden="1">"A35064"</definedName>
    <definedName name="FDD_119_13" hidden="1">"A35430"</definedName>
    <definedName name="FDD_119_14" hidden="1">"A35795"</definedName>
    <definedName name="FDD_119_2" hidden="1">"A31412"</definedName>
    <definedName name="FDD_119_3" hidden="1">"A31777"</definedName>
    <definedName name="FDD_119_4" hidden="1">"A32142"</definedName>
    <definedName name="FDD_119_5" hidden="1">"A32508"</definedName>
    <definedName name="FDD_119_6" hidden="1">"A32873"</definedName>
    <definedName name="FDD_119_7" hidden="1">"A33238"</definedName>
    <definedName name="FDD_119_8" hidden="1">"A33603"</definedName>
    <definedName name="FDD_119_9" hidden="1">"A33969"</definedName>
    <definedName name="FDD_12_0" hidden="1">"A25569"</definedName>
    <definedName name="FDD_120_0" hidden="1">"A30681"</definedName>
    <definedName name="FDD_120_1" hidden="1">"A31047"</definedName>
    <definedName name="FDD_120_10" hidden="1">"A34334"</definedName>
    <definedName name="FDD_120_11" hidden="1">"A34699"</definedName>
    <definedName name="FDD_120_12" hidden="1">"A35064"</definedName>
    <definedName name="FDD_120_13" hidden="1">"A35430"</definedName>
    <definedName name="FDD_120_14" hidden="1">"A35795"</definedName>
    <definedName name="FDD_120_2" hidden="1">"A31412"</definedName>
    <definedName name="FDD_120_3" hidden="1">"A31777"</definedName>
    <definedName name="FDD_120_4" hidden="1">"A32142"</definedName>
    <definedName name="FDD_120_5" hidden="1">"A32508"</definedName>
    <definedName name="FDD_120_6" hidden="1">"A32873"</definedName>
    <definedName name="FDD_120_7" hidden="1">"A33238"</definedName>
    <definedName name="FDD_120_8" hidden="1">"A33603"</definedName>
    <definedName name="FDD_120_9" hidden="1">"A33969"</definedName>
    <definedName name="FDD_121_0" hidden="1">"A30681"</definedName>
    <definedName name="FDD_121_1" hidden="1">"A31047"</definedName>
    <definedName name="FDD_121_10" hidden="1">"A34334"</definedName>
    <definedName name="FDD_121_11" hidden="1">"A34699"</definedName>
    <definedName name="FDD_121_12" hidden="1">"A35064"</definedName>
    <definedName name="FDD_121_13" hidden="1">"A35430"</definedName>
    <definedName name="FDD_121_14" hidden="1">"A35795"</definedName>
    <definedName name="FDD_121_2" hidden="1">"A31412"</definedName>
    <definedName name="FDD_121_3" hidden="1">"A31777"</definedName>
    <definedName name="FDD_121_4" hidden="1">"A32142"</definedName>
    <definedName name="FDD_121_5" hidden="1">"A32508"</definedName>
    <definedName name="FDD_121_6" hidden="1">"A32873"</definedName>
    <definedName name="FDD_121_7" hidden="1">"A33238"</definedName>
    <definedName name="FDD_121_8" hidden="1">"A33603"</definedName>
    <definedName name="FDD_121_9" hidden="1">"A33969"</definedName>
    <definedName name="FDD_122_0" hidden="1">"A30681"</definedName>
    <definedName name="FDD_122_1" hidden="1">"A31047"</definedName>
    <definedName name="FDD_122_10" hidden="1">"A34334"</definedName>
    <definedName name="FDD_122_11" hidden="1">"A34699"</definedName>
    <definedName name="FDD_122_12" hidden="1">"A35064"</definedName>
    <definedName name="FDD_122_13" hidden="1">"A35430"</definedName>
    <definedName name="FDD_122_14" hidden="1">"A35795"</definedName>
    <definedName name="FDD_122_2" hidden="1">"A31412"</definedName>
    <definedName name="FDD_122_3" hidden="1">"A31777"</definedName>
    <definedName name="FDD_122_4" hidden="1">"A32142"</definedName>
    <definedName name="FDD_122_5" hidden="1">"A32508"</definedName>
    <definedName name="FDD_122_6" hidden="1">"A32873"</definedName>
    <definedName name="FDD_122_7" hidden="1">"A33238"</definedName>
    <definedName name="FDD_122_8" hidden="1">"A33603"</definedName>
    <definedName name="FDD_122_9" hidden="1">"A33969"</definedName>
    <definedName name="FDD_123_0" hidden="1">"A30681"</definedName>
    <definedName name="FDD_123_1" hidden="1">"A31047"</definedName>
    <definedName name="FDD_123_10" hidden="1">"A34334"</definedName>
    <definedName name="FDD_123_11" hidden="1">"A34699"</definedName>
    <definedName name="FDD_123_12" hidden="1">"A35064"</definedName>
    <definedName name="FDD_123_13" hidden="1">"A35430"</definedName>
    <definedName name="FDD_123_14" hidden="1">"A35795"</definedName>
    <definedName name="FDD_123_2" hidden="1">"A31412"</definedName>
    <definedName name="FDD_123_3" hidden="1">"A31777"</definedName>
    <definedName name="FDD_123_4" hidden="1">"A32142"</definedName>
    <definedName name="FDD_123_5" hidden="1">"A32508"</definedName>
    <definedName name="FDD_123_6" hidden="1">"A32873"</definedName>
    <definedName name="FDD_123_7" hidden="1">"A33238"</definedName>
    <definedName name="FDD_123_8" hidden="1">"A33603"</definedName>
    <definedName name="FDD_123_9" hidden="1">"A33969"</definedName>
    <definedName name="FDD_124_0" hidden="1">"A30681"</definedName>
    <definedName name="FDD_124_1" hidden="1">"A31047"</definedName>
    <definedName name="FDD_124_10" hidden="1">"A34334"</definedName>
    <definedName name="FDD_124_11" hidden="1">"A34699"</definedName>
    <definedName name="FDD_124_12" hidden="1">"A35064"</definedName>
    <definedName name="FDD_124_13" hidden="1">"A35430"</definedName>
    <definedName name="FDD_124_14" hidden="1">"A35795"</definedName>
    <definedName name="FDD_124_2" hidden="1">"A31412"</definedName>
    <definedName name="FDD_124_3" hidden="1">"A31777"</definedName>
    <definedName name="FDD_124_4" hidden="1">"A32142"</definedName>
    <definedName name="FDD_124_5" hidden="1">"A32508"</definedName>
    <definedName name="FDD_124_6" hidden="1">"A32873"</definedName>
    <definedName name="FDD_124_7" hidden="1">"A33238"</definedName>
    <definedName name="FDD_124_8" hidden="1">"A33603"</definedName>
    <definedName name="FDD_124_9" hidden="1">"A33969"</definedName>
    <definedName name="FDD_125_0" hidden="1">"A30681"</definedName>
    <definedName name="FDD_125_1" hidden="1">"A31047"</definedName>
    <definedName name="FDD_125_10" hidden="1">"A34334"</definedName>
    <definedName name="FDD_125_11" hidden="1">"A34699"</definedName>
    <definedName name="FDD_125_12" hidden="1">"A35064"</definedName>
    <definedName name="FDD_125_13" hidden="1">"A35430"</definedName>
    <definedName name="FDD_125_14" hidden="1">"A35795"</definedName>
    <definedName name="FDD_125_2" hidden="1">"A31412"</definedName>
    <definedName name="FDD_125_3" hidden="1">"A31777"</definedName>
    <definedName name="FDD_125_4" hidden="1">"A32142"</definedName>
    <definedName name="FDD_125_5" hidden="1">"A32508"</definedName>
    <definedName name="FDD_125_6" hidden="1">"A32873"</definedName>
    <definedName name="FDD_125_7" hidden="1">"A33238"</definedName>
    <definedName name="FDD_125_8" hidden="1">"A33603"</definedName>
    <definedName name="FDD_125_9" hidden="1">"A33969"</definedName>
    <definedName name="FDD_126_0" hidden="1">"A30681"</definedName>
    <definedName name="FDD_126_1" hidden="1">"A31047"</definedName>
    <definedName name="FDD_126_10" hidden="1">"A34334"</definedName>
    <definedName name="FDD_126_11" hidden="1">"A34699"</definedName>
    <definedName name="FDD_126_12" hidden="1">"A35064"</definedName>
    <definedName name="FDD_126_13" hidden="1">"A35430"</definedName>
    <definedName name="FDD_126_14" hidden="1">"A35795"</definedName>
    <definedName name="FDD_126_2" hidden="1">"A31412"</definedName>
    <definedName name="FDD_126_3" hidden="1">"A31777"</definedName>
    <definedName name="FDD_126_4" hidden="1">"A32142"</definedName>
    <definedName name="FDD_126_5" hidden="1">"A32508"</definedName>
    <definedName name="FDD_126_6" hidden="1">"A32873"</definedName>
    <definedName name="FDD_126_7" hidden="1">"A33238"</definedName>
    <definedName name="FDD_126_8" hidden="1">"A33603"</definedName>
    <definedName name="FDD_126_9" hidden="1">"A33969"</definedName>
    <definedName name="FDD_127_0" hidden="1">"A30681"</definedName>
    <definedName name="FDD_127_1" hidden="1">"A31047"</definedName>
    <definedName name="FDD_127_10" hidden="1">"A34334"</definedName>
    <definedName name="FDD_127_11" hidden="1">"A34699"</definedName>
    <definedName name="FDD_127_12" hidden="1">"A35064"</definedName>
    <definedName name="FDD_127_13" hidden="1">"A35430"</definedName>
    <definedName name="FDD_127_14" hidden="1">"A35795"</definedName>
    <definedName name="FDD_127_2" hidden="1">"A31412"</definedName>
    <definedName name="FDD_127_3" hidden="1">"A31777"</definedName>
    <definedName name="FDD_127_4" hidden="1">"A32142"</definedName>
    <definedName name="FDD_127_5" hidden="1">"A32508"</definedName>
    <definedName name="FDD_127_6" hidden="1">"A32873"</definedName>
    <definedName name="FDD_127_7" hidden="1">"A33238"</definedName>
    <definedName name="FDD_127_8" hidden="1">"A33603"</definedName>
    <definedName name="FDD_127_9" hidden="1">"A33969"</definedName>
    <definedName name="FDD_128_0" hidden="1">"A30681"</definedName>
    <definedName name="FDD_128_1" hidden="1">"A31047"</definedName>
    <definedName name="FDD_128_10" hidden="1">"A34334"</definedName>
    <definedName name="FDD_128_11" hidden="1">"A34699"</definedName>
    <definedName name="FDD_128_12" hidden="1">"A35064"</definedName>
    <definedName name="FDD_128_13" hidden="1">"A35430"</definedName>
    <definedName name="FDD_128_14" hidden="1">"A35795"</definedName>
    <definedName name="FDD_128_2" hidden="1">"A31412"</definedName>
    <definedName name="FDD_128_3" hidden="1">"A31777"</definedName>
    <definedName name="FDD_128_4" hidden="1">"A32142"</definedName>
    <definedName name="FDD_128_5" hidden="1">"A32508"</definedName>
    <definedName name="FDD_128_6" hidden="1">"A32873"</definedName>
    <definedName name="FDD_128_7" hidden="1">"A33238"</definedName>
    <definedName name="FDD_128_8" hidden="1">"A33603"</definedName>
    <definedName name="FDD_128_9" hidden="1">"A33969"</definedName>
    <definedName name="FDD_129_0" hidden="1">"A30681"</definedName>
    <definedName name="FDD_129_1" hidden="1">"A31047"</definedName>
    <definedName name="FDD_129_10" hidden="1">"A34334"</definedName>
    <definedName name="FDD_129_11" hidden="1">"A34699"</definedName>
    <definedName name="FDD_129_12" hidden="1">"A35064"</definedName>
    <definedName name="FDD_129_13" hidden="1">"A35430"</definedName>
    <definedName name="FDD_129_14" hidden="1">"A35795"</definedName>
    <definedName name="FDD_129_2" hidden="1">"A31412"</definedName>
    <definedName name="FDD_129_3" hidden="1">"A31777"</definedName>
    <definedName name="FDD_129_4" hidden="1">"A32142"</definedName>
    <definedName name="FDD_129_5" hidden="1">"A32508"</definedName>
    <definedName name="FDD_129_6" hidden="1">"A32873"</definedName>
    <definedName name="FDD_129_7" hidden="1">"A33238"</definedName>
    <definedName name="FDD_129_8" hidden="1">"A33603"</definedName>
    <definedName name="FDD_129_9" hidden="1">"A33969"</definedName>
    <definedName name="FDD_13_0" hidden="1">"A25569"</definedName>
    <definedName name="FDD_130_0" hidden="1">"A30681"</definedName>
    <definedName name="FDD_130_1" hidden="1">"A31047"</definedName>
    <definedName name="FDD_130_10" hidden="1">"A34334"</definedName>
    <definedName name="FDD_130_11" hidden="1">"A34699"</definedName>
    <definedName name="FDD_130_12" hidden="1">"A35064"</definedName>
    <definedName name="FDD_130_13" hidden="1">"A35430"</definedName>
    <definedName name="FDD_130_14" hidden="1">"A35795"</definedName>
    <definedName name="FDD_130_2" hidden="1">"A31412"</definedName>
    <definedName name="FDD_130_3" hidden="1">"A31777"</definedName>
    <definedName name="FDD_130_4" hidden="1">"A32142"</definedName>
    <definedName name="FDD_130_5" hidden="1">"A32508"</definedName>
    <definedName name="FDD_130_6" hidden="1">"A32873"</definedName>
    <definedName name="FDD_130_7" hidden="1">"A33238"</definedName>
    <definedName name="FDD_130_8" hidden="1">"A33603"</definedName>
    <definedName name="FDD_130_9" hidden="1">"A33969"</definedName>
    <definedName name="FDD_131_0" hidden="1">"A30681"</definedName>
    <definedName name="FDD_131_1" hidden="1">"A31047"</definedName>
    <definedName name="FDD_131_10" hidden="1">"A34334"</definedName>
    <definedName name="FDD_131_11" hidden="1">"A34699"</definedName>
    <definedName name="FDD_131_12" hidden="1">"A35064"</definedName>
    <definedName name="FDD_131_13" hidden="1">"A35430"</definedName>
    <definedName name="FDD_131_14" hidden="1">"A35795"</definedName>
    <definedName name="FDD_131_2" hidden="1">"A31412"</definedName>
    <definedName name="FDD_131_3" hidden="1">"A31777"</definedName>
    <definedName name="FDD_131_4" hidden="1">"A32142"</definedName>
    <definedName name="FDD_131_5" hidden="1">"A32508"</definedName>
    <definedName name="FDD_131_6" hidden="1">"A32873"</definedName>
    <definedName name="FDD_131_7" hidden="1">"A33238"</definedName>
    <definedName name="FDD_131_8" hidden="1">"A33603"</definedName>
    <definedName name="FDD_131_9" hidden="1">"A33969"</definedName>
    <definedName name="FDD_132_0" hidden="1">"U30681"</definedName>
    <definedName name="FDD_132_1" hidden="1">"U31047"</definedName>
    <definedName name="FDD_132_10" hidden="1">"U34334"</definedName>
    <definedName name="FDD_132_11" hidden="1">"U34699"</definedName>
    <definedName name="FDD_132_12" hidden="1">"U35064"</definedName>
    <definedName name="FDD_132_13" hidden="1">"U35430"</definedName>
    <definedName name="FDD_132_14" hidden="1">"U35795"</definedName>
    <definedName name="FDD_132_2" hidden="1">"U31412"</definedName>
    <definedName name="FDD_132_3" hidden="1">"U31777"</definedName>
    <definedName name="FDD_132_4" hidden="1">"U32142"</definedName>
    <definedName name="FDD_132_5" hidden="1">"U32508"</definedName>
    <definedName name="FDD_132_6" hidden="1">"U32873"</definedName>
    <definedName name="FDD_132_7" hidden="1">"U33238"</definedName>
    <definedName name="FDD_132_8" hidden="1">"U33603"</definedName>
    <definedName name="FDD_132_9" hidden="1">"U33969"</definedName>
    <definedName name="FDD_133_0" hidden="1">"A30681"</definedName>
    <definedName name="FDD_133_1" hidden="1">"A31047"</definedName>
    <definedName name="FDD_133_10" hidden="1">"A34334"</definedName>
    <definedName name="FDD_133_11" hidden="1">"A34699"</definedName>
    <definedName name="FDD_133_12" hidden="1">"A35064"</definedName>
    <definedName name="FDD_133_13" hidden="1">"A35430"</definedName>
    <definedName name="FDD_133_14" hidden="1">"A35795"</definedName>
    <definedName name="FDD_133_2" hidden="1">"A31412"</definedName>
    <definedName name="FDD_133_3" hidden="1">"A31777"</definedName>
    <definedName name="FDD_133_4" hidden="1">"A32142"</definedName>
    <definedName name="FDD_133_5" hidden="1">"A32508"</definedName>
    <definedName name="FDD_133_6" hidden="1">"A32873"</definedName>
    <definedName name="FDD_133_7" hidden="1">"A33238"</definedName>
    <definedName name="FDD_133_8" hidden="1">"A33603"</definedName>
    <definedName name="FDD_133_9" hidden="1">"A33969"</definedName>
    <definedName name="FDD_134_0" hidden="1">"A30681"</definedName>
    <definedName name="FDD_134_1" hidden="1">"A31047"</definedName>
    <definedName name="FDD_134_10" hidden="1">"A34334"</definedName>
    <definedName name="FDD_134_11" hidden="1">"A34699"</definedName>
    <definedName name="FDD_134_12" hidden="1">"A35064"</definedName>
    <definedName name="FDD_134_13" hidden="1">"A35430"</definedName>
    <definedName name="FDD_134_14" hidden="1">"A35795"</definedName>
    <definedName name="FDD_134_2" hidden="1">"A31412"</definedName>
    <definedName name="FDD_134_3" hidden="1">"A31777"</definedName>
    <definedName name="FDD_134_4" hidden="1">"A32142"</definedName>
    <definedName name="FDD_134_5" hidden="1">"A32508"</definedName>
    <definedName name="FDD_134_6" hidden="1">"A32873"</definedName>
    <definedName name="FDD_134_7" hidden="1">"A33238"</definedName>
    <definedName name="FDD_134_8" hidden="1">"A33603"</definedName>
    <definedName name="FDD_134_9" hidden="1">"A33969"</definedName>
    <definedName name="FDD_135_0" hidden="1">"A30681"</definedName>
    <definedName name="FDD_135_1" hidden="1">"A31047"</definedName>
    <definedName name="FDD_135_10" hidden="1">"A34334"</definedName>
    <definedName name="FDD_135_11" hidden="1">"A34699"</definedName>
    <definedName name="FDD_135_12" hidden="1">"A35064"</definedName>
    <definedName name="FDD_135_13" hidden="1">"A35430"</definedName>
    <definedName name="FDD_135_14" hidden="1">"A35795"</definedName>
    <definedName name="FDD_135_2" hidden="1">"A31412"</definedName>
    <definedName name="FDD_135_3" hidden="1">"A31777"</definedName>
    <definedName name="FDD_135_4" hidden="1">"A32142"</definedName>
    <definedName name="FDD_135_5" hidden="1">"A32508"</definedName>
    <definedName name="FDD_135_6" hidden="1">"A32873"</definedName>
    <definedName name="FDD_135_7" hidden="1">"A33238"</definedName>
    <definedName name="FDD_135_8" hidden="1">"A33603"</definedName>
    <definedName name="FDD_135_9" hidden="1">"A33969"</definedName>
    <definedName name="FDD_136_0" hidden="1">"A30681"</definedName>
    <definedName name="FDD_136_1" hidden="1">"A31047"</definedName>
    <definedName name="FDD_136_10" hidden="1">"A34334"</definedName>
    <definedName name="FDD_136_11" hidden="1">"A34699"</definedName>
    <definedName name="FDD_136_12" hidden="1">"A35064"</definedName>
    <definedName name="FDD_136_13" hidden="1">"A35430"</definedName>
    <definedName name="FDD_136_14" hidden="1">"A35795"</definedName>
    <definedName name="FDD_136_2" hidden="1">"A31412"</definedName>
    <definedName name="FDD_136_3" hidden="1">"A31777"</definedName>
    <definedName name="FDD_136_4" hidden="1">"A32142"</definedName>
    <definedName name="FDD_136_5" hidden="1">"A32508"</definedName>
    <definedName name="FDD_136_6" hidden="1">"A32873"</definedName>
    <definedName name="FDD_136_7" hidden="1">"A33238"</definedName>
    <definedName name="FDD_136_8" hidden="1">"A33603"</definedName>
    <definedName name="FDD_136_9" hidden="1">"A33969"</definedName>
    <definedName name="FDD_137_0" hidden="1">"A30681"</definedName>
    <definedName name="FDD_137_1" hidden="1">"A31047"</definedName>
    <definedName name="FDD_137_10" hidden="1">"A34334"</definedName>
    <definedName name="FDD_137_11" hidden="1">"A34699"</definedName>
    <definedName name="FDD_137_12" hidden="1">"A35064"</definedName>
    <definedName name="FDD_137_13" hidden="1">"A35430"</definedName>
    <definedName name="FDD_137_14" hidden="1">"A35795"</definedName>
    <definedName name="FDD_137_2" hidden="1">"A31412"</definedName>
    <definedName name="FDD_137_3" hidden="1">"A31777"</definedName>
    <definedName name="FDD_137_4" hidden="1">"A32142"</definedName>
    <definedName name="FDD_137_5" hidden="1">"A32508"</definedName>
    <definedName name="FDD_137_6" hidden="1">"A32873"</definedName>
    <definedName name="FDD_137_7" hidden="1">"A33238"</definedName>
    <definedName name="FDD_137_8" hidden="1">"A33603"</definedName>
    <definedName name="FDD_137_9" hidden="1">"A33969"</definedName>
    <definedName name="FDD_138_0" hidden="1">"A30681"</definedName>
    <definedName name="FDD_138_1" hidden="1">"A31047"</definedName>
    <definedName name="FDD_138_10" hidden="1">"A34334"</definedName>
    <definedName name="FDD_138_11" hidden="1">"A34699"</definedName>
    <definedName name="FDD_138_12" hidden="1">"A35064"</definedName>
    <definedName name="FDD_138_13" hidden="1">"A35430"</definedName>
    <definedName name="FDD_138_14" hidden="1">"A35795"</definedName>
    <definedName name="FDD_138_2" hidden="1">"A31412"</definedName>
    <definedName name="FDD_138_3" hidden="1">"A31777"</definedName>
    <definedName name="FDD_138_4" hidden="1">"A32142"</definedName>
    <definedName name="FDD_138_5" hidden="1">"A32508"</definedName>
    <definedName name="FDD_138_6" hidden="1">"A32873"</definedName>
    <definedName name="FDD_138_7" hidden="1">"A33238"</definedName>
    <definedName name="FDD_138_8" hidden="1">"A33603"</definedName>
    <definedName name="FDD_138_9" hidden="1">"A33969"</definedName>
    <definedName name="FDD_139_0" hidden="1">"A30681"</definedName>
    <definedName name="FDD_139_1" hidden="1">"A31047"</definedName>
    <definedName name="FDD_139_10" hidden="1">"U34334"</definedName>
    <definedName name="FDD_139_11" hidden="1">"U34699"</definedName>
    <definedName name="FDD_139_12" hidden="1">"U35064"</definedName>
    <definedName name="FDD_139_13" hidden="1">"U35430"</definedName>
    <definedName name="FDD_139_14" hidden="1">"U35795"</definedName>
    <definedName name="FDD_139_2" hidden="1">"A31412"</definedName>
    <definedName name="FDD_139_3" hidden="1">"U31777"</definedName>
    <definedName name="FDD_139_4" hidden="1">"U32142"</definedName>
    <definedName name="FDD_139_5" hidden="1">"U32508"</definedName>
    <definedName name="FDD_139_6" hidden="1">"U32873"</definedName>
    <definedName name="FDD_139_7" hidden="1">"U33238"</definedName>
    <definedName name="FDD_139_8" hidden="1">"U33603"</definedName>
    <definedName name="FDD_139_9" hidden="1">"U33969"</definedName>
    <definedName name="FDD_14_0" hidden="1">"A25569"</definedName>
    <definedName name="FDD_140_0" hidden="1">"A25569"</definedName>
    <definedName name="FDD_141_0" hidden="1">"A30681"</definedName>
    <definedName name="FDD_141_1" hidden="1">"A31047"</definedName>
    <definedName name="FDD_141_10" hidden="1">"A34334"</definedName>
    <definedName name="FDD_141_11" hidden="1">"A34699"</definedName>
    <definedName name="FDD_141_12" hidden="1">"A35064"</definedName>
    <definedName name="FDD_141_13" hidden="1">"A35430"</definedName>
    <definedName name="FDD_141_14" hidden="1">"A35795"</definedName>
    <definedName name="FDD_141_2" hidden="1">"A31412"</definedName>
    <definedName name="FDD_141_3" hidden="1">"A31777"</definedName>
    <definedName name="FDD_141_4" hidden="1">"A32142"</definedName>
    <definedName name="FDD_141_5" hidden="1">"A32508"</definedName>
    <definedName name="FDD_141_6" hidden="1">"A32873"</definedName>
    <definedName name="FDD_141_7" hidden="1">"A33238"</definedName>
    <definedName name="FDD_141_8" hidden="1">"A33603"</definedName>
    <definedName name="FDD_141_9" hidden="1">"A33969"</definedName>
    <definedName name="FDD_142_0" hidden="1">"A30681"</definedName>
    <definedName name="FDD_142_1" hidden="1">"A31047"</definedName>
    <definedName name="FDD_142_10" hidden="1">"A34334"</definedName>
    <definedName name="FDD_142_11" hidden="1">"A34699"</definedName>
    <definedName name="FDD_142_12" hidden="1">"A35064"</definedName>
    <definedName name="FDD_142_13" hidden="1">"A35430"</definedName>
    <definedName name="FDD_142_14" hidden="1">"A35795"</definedName>
    <definedName name="FDD_142_2" hidden="1">"A31412"</definedName>
    <definedName name="FDD_142_3" hidden="1">"A31777"</definedName>
    <definedName name="FDD_142_4" hidden="1">"A32142"</definedName>
    <definedName name="FDD_142_5" hidden="1">"A32508"</definedName>
    <definedName name="FDD_142_6" hidden="1">"A32873"</definedName>
    <definedName name="FDD_142_7" hidden="1">"A33238"</definedName>
    <definedName name="FDD_142_8" hidden="1">"A33603"</definedName>
    <definedName name="FDD_142_9" hidden="1">"A33969"</definedName>
    <definedName name="FDD_143_0" hidden="1">"A30681"</definedName>
    <definedName name="FDD_143_1" hidden="1">"A31047"</definedName>
    <definedName name="FDD_143_10" hidden="1">"A34334"</definedName>
    <definedName name="FDD_143_11" hidden="1">"A34699"</definedName>
    <definedName name="FDD_143_12" hidden="1">"A35064"</definedName>
    <definedName name="FDD_143_13" hidden="1">"A35430"</definedName>
    <definedName name="FDD_143_14" hidden="1">"A35795"</definedName>
    <definedName name="FDD_143_2" hidden="1">"A31412"</definedName>
    <definedName name="FDD_143_3" hidden="1">"A31777"</definedName>
    <definedName name="FDD_143_4" hidden="1">"A32142"</definedName>
    <definedName name="FDD_143_5" hidden="1">"A32508"</definedName>
    <definedName name="FDD_143_6" hidden="1">"A32873"</definedName>
    <definedName name="FDD_143_7" hidden="1">"A33238"</definedName>
    <definedName name="FDD_143_8" hidden="1">"A33603"</definedName>
    <definedName name="FDD_143_9" hidden="1">"A33969"</definedName>
    <definedName name="FDD_144_0" hidden="1">"A30681"</definedName>
    <definedName name="FDD_144_1" hidden="1">"A31047"</definedName>
    <definedName name="FDD_144_10" hidden="1">"A34334"</definedName>
    <definedName name="FDD_144_11" hidden="1">"A34699"</definedName>
    <definedName name="FDD_144_12" hidden="1">"A35064"</definedName>
    <definedName name="FDD_144_13" hidden="1">"A35430"</definedName>
    <definedName name="FDD_144_14" hidden="1">"A35795"</definedName>
    <definedName name="FDD_144_2" hidden="1">"A31412"</definedName>
    <definedName name="FDD_144_3" hidden="1">"A31777"</definedName>
    <definedName name="FDD_144_4" hidden="1">"A32142"</definedName>
    <definedName name="FDD_144_5" hidden="1">"A32508"</definedName>
    <definedName name="FDD_144_6" hidden="1">"A32873"</definedName>
    <definedName name="FDD_144_7" hidden="1">"A33238"</definedName>
    <definedName name="FDD_144_8" hidden="1">"A33603"</definedName>
    <definedName name="FDD_144_9" hidden="1">"A33969"</definedName>
    <definedName name="FDD_145_0" hidden="1">"A30681"</definedName>
    <definedName name="FDD_145_1" hidden="1">"A31047"</definedName>
    <definedName name="FDD_145_10" hidden="1">"A34334"</definedName>
    <definedName name="FDD_145_11" hidden="1">"A34699"</definedName>
    <definedName name="FDD_145_12" hidden="1">"A35064"</definedName>
    <definedName name="FDD_145_13" hidden="1">"A35430"</definedName>
    <definedName name="FDD_145_14" hidden="1">"A35795"</definedName>
    <definedName name="FDD_145_2" hidden="1">"A31412"</definedName>
    <definedName name="FDD_145_3" hidden="1">"A31777"</definedName>
    <definedName name="FDD_145_4" hidden="1">"A32142"</definedName>
    <definedName name="FDD_145_5" hidden="1">"A32508"</definedName>
    <definedName name="FDD_145_6" hidden="1">"A32873"</definedName>
    <definedName name="FDD_145_7" hidden="1">"A33238"</definedName>
    <definedName name="FDD_145_8" hidden="1">"A33603"</definedName>
    <definedName name="FDD_145_9" hidden="1">"A33969"</definedName>
    <definedName name="FDD_146_0" hidden="1">"A30681"</definedName>
    <definedName name="FDD_146_1" hidden="1">"A31047"</definedName>
    <definedName name="FDD_146_10" hidden="1">"A34334"</definedName>
    <definedName name="FDD_146_11" hidden="1">"A34699"</definedName>
    <definedName name="FDD_146_12" hidden="1">"A35064"</definedName>
    <definedName name="FDD_146_13" hidden="1">"A35430"</definedName>
    <definedName name="FDD_146_14" hidden="1">"A35795"</definedName>
    <definedName name="FDD_146_2" hidden="1">"A31412"</definedName>
    <definedName name="FDD_146_3" hidden="1">"A31777"</definedName>
    <definedName name="FDD_146_4" hidden="1">"A32142"</definedName>
    <definedName name="FDD_146_5" hidden="1">"A32508"</definedName>
    <definedName name="FDD_146_6" hidden="1">"A32873"</definedName>
    <definedName name="FDD_146_7" hidden="1">"A33238"</definedName>
    <definedName name="FDD_146_8" hidden="1">"A33603"</definedName>
    <definedName name="FDD_146_9" hidden="1">"A33969"</definedName>
    <definedName name="FDD_147_0" hidden="1">"U30681"</definedName>
    <definedName name="FDD_147_1" hidden="1">"U31047"</definedName>
    <definedName name="FDD_147_10" hidden="1">"U34334"</definedName>
    <definedName name="FDD_147_11" hidden="1">"U34699"</definedName>
    <definedName name="FDD_147_12" hidden="1">"U35064"</definedName>
    <definedName name="FDD_147_13" hidden="1">"U35430"</definedName>
    <definedName name="FDD_147_14" hidden="1">"U35795"</definedName>
    <definedName name="FDD_147_2" hidden="1">"U31412"</definedName>
    <definedName name="FDD_147_3" hidden="1">"U31777"</definedName>
    <definedName name="FDD_147_4" hidden="1">"U32142"</definedName>
    <definedName name="FDD_147_5" hidden="1">"U32508"</definedName>
    <definedName name="FDD_147_6" hidden="1">"U32873"</definedName>
    <definedName name="FDD_147_7" hidden="1">"U33238"</definedName>
    <definedName name="FDD_147_8" hidden="1">"U33603"</definedName>
    <definedName name="FDD_147_9" hidden="1">"U33969"</definedName>
    <definedName name="FDD_148_0" hidden="1">"A30681"</definedName>
    <definedName name="FDD_148_1" hidden="1">"A31047"</definedName>
    <definedName name="FDD_148_10" hidden="1">"A34334"</definedName>
    <definedName name="FDD_148_11" hidden="1">"A34699"</definedName>
    <definedName name="FDD_148_12" hidden="1">"A35064"</definedName>
    <definedName name="FDD_148_13" hidden="1">"A35430"</definedName>
    <definedName name="FDD_148_14" hidden="1">"A35795"</definedName>
    <definedName name="FDD_148_2" hidden="1">"A31412"</definedName>
    <definedName name="FDD_148_3" hidden="1">"A31777"</definedName>
    <definedName name="FDD_148_4" hidden="1">"A32142"</definedName>
    <definedName name="FDD_148_5" hidden="1">"A32508"</definedName>
    <definedName name="FDD_148_6" hidden="1">"A32873"</definedName>
    <definedName name="FDD_148_7" hidden="1">"A33238"</definedName>
    <definedName name="FDD_148_8" hidden="1">"A33603"</definedName>
    <definedName name="FDD_148_9" hidden="1">"A33969"</definedName>
    <definedName name="FDD_149_0" hidden="1">"U30681"</definedName>
    <definedName name="FDD_149_1" hidden="1">"U31047"</definedName>
    <definedName name="FDD_149_10" hidden="1">"U34334"</definedName>
    <definedName name="FDD_149_11" hidden="1">"U34699"</definedName>
    <definedName name="FDD_149_12" hidden="1">"U35064"</definedName>
    <definedName name="FDD_149_13" hidden="1">"U35430"</definedName>
    <definedName name="FDD_149_14" hidden="1">"A35795"</definedName>
    <definedName name="FDD_149_2" hidden="1">"U31412"</definedName>
    <definedName name="FDD_149_3" hidden="1">"U31777"</definedName>
    <definedName name="FDD_149_4" hidden="1">"U32142"</definedName>
    <definedName name="FDD_149_5" hidden="1">"U32508"</definedName>
    <definedName name="FDD_149_6" hidden="1">"U32873"</definedName>
    <definedName name="FDD_149_7" hidden="1">"U33238"</definedName>
    <definedName name="FDD_149_8" hidden="1">"U33603"</definedName>
    <definedName name="FDD_149_9" hidden="1">"U33969"</definedName>
    <definedName name="FDD_15_0" hidden="1">"A25569"</definedName>
    <definedName name="FDD_151_0" hidden="1">"A30681"</definedName>
    <definedName name="FDD_151_1" hidden="1">"A31047"</definedName>
    <definedName name="FDD_151_10" hidden="1">"A34334"</definedName>
    <definedName name="FDD_151_11" hidden="1">"A34699"</definedName>
    <definedName name="FDD_151_12" hidden="1">"A35064"</definedName>
    <definedName name="FDD_151_13" hidden="1">"A35430"</definedName>
    <definedName name="FDD_151_14" hidden="1">"A35795"</definedName>
    <definedName name="FDD_151_2" hidden="1">"A31412"</definedName>
    <definedName name="FDD_151_3" hidden="1">"A31777"</definedName>
    <definedName name="FDD_151_4" hidden="1">"A32142"</definedName>
    <definedName name="FDD_151_5" hidden="1">"A32508"</definedName>
    <definedName name="FDD_151_6" hidden="1">"A32873"</definedName>
    <definedName name="FDD_151_7" hidden="1">"A33238"</definedName>
    <definedName name="FDD_151_8" hidden="1">"A33603"</definedName>
    <definedName name="FDD_151_9" hidden="1">"A33969"</definedName>
    <definedName name="FDD_152_0" hidden="1">"A30681"</definedName>
    <definedName name="FDD_152_1" hidden="1">"A31047"</definedName>
    <definedName name="FDD_152_10" hidden="1">"A34334"</definedName>
    <definedName name="FDD_152_11" hidden="1">"A34699"</definedName>
    <definedName name="FDD_152_12" hidden="1">"A35064"</definedName>
    <definedName name="FDD_152_13" hidden="1">"A35430"</definedName>
    <definedName name="FDD_152_14" hidden="1">"A35795"</definedName>
    <definedName name="FDD_152_15" hidden="1">"E36160"</definedName>
    <definedName name="FDD_152_2" hidden="1">"A31412"</definedName>
    <definedName name="FDD_152_3" hidden="1">"A31777"</definedName>
    <definedName name="FDD_152_4" hidden="1">"A32142"</definedName>
    <definedName name="FDD_152_5" hidden="1">"A32508"</definedName>
    <definedName name="FDD_152_6" hidden="1">"A32873"</definedName>
    <definedName name="FDD_152_7" hidden="1">"A33238"</definedName>
    <definedName name="FDD_152_8" hidden="1">"A33603"</definedName>
    <definedName name="FDD_152_9" hidden="1">"A33969"</definedName>
    <definedName name="FDD_153_0" hidden="1">"A30681"</definedName>
    <definedName name="FDD_153_1" hidden="1">"A31047"</definedName>
    <definedName name="FDD_153_10" hidden="1">"A34334"</definedName>
    <definedName name="FDD_153_11" hidden="1">"A34699"</definedName>
    <definedName name="FDD_153_12" hidden="1">"A35064"</definedName>
    <definedName name="FDD_153_13" hidden="1">"A35430"</definedName>
    <definedName name="FDD_153_14" hidden="1">"A35795"</definedName>
    <definedName name="FDD_153_2" hidden="1">"A31412"</definedName>
    <definedName name="FDD_153_3" hidden="1">"A31777"</definedName>
    <definedName name="FDD_153_4" hidden="1">"A32142"</definedName>
    <definedName name="FDD_153_5" hidden="1">"A32508"</definedName>
    <definedName name="FDD_153_6" hidden="1">"A32873"</definedName>
    <definedName name="FDD_153_7" hidden="1">"A33238"</definedName>
    <definedName name="FDD_153_8" hidden="1">"A33603"</definedName>
    <definedName name="FDD_153_9" hidden="1">"A33969"</definedName>
    <definedName name="FDD_154_0" hidden="1">"A30681"</definedName>
    <definedName name="FDD_154_1" hidden="1">"A31047"</definedName>
    <definedName name="FDD_154_10" hidden="1">"A34334"</definedName>
    <definedName name="FDD_154_11" hidden="1">"A34699"</definedName>
    <definedName name="FDD_154_12" hidden="1">"A35064"</definedName>
    <definedName name="FDD_154_13" hidden="1">"A35430"</definedName>
    <definedName name="FDD_154_14" hidden="1">"A35795"</definedName>
    <definedName name="FDD_154_2" hidden="1">"A31412"</definedName>
    <definedName name="FDD_154_3" hidden="1">"A31777"</definedName>
    <definedName name="FDD_154_4" hidden="1">"A32142"</definedName>
    <definedName name="FDD_154_5" hidden="1">"A32508"</definedName>
    <definedName name="FDD_154_6" hidden="1">"A32873"</definedName>
    <definedName name="FDD_154_7" hidden="1">"A33238"</definedName>
    <definedName name="FDD_154_8" hidden="1">"A33603"</definedName>
    <definedName name="FDD_154_9" hidden="1">"A33969"</definedName>
    <definedName name="FDD_155_0" hidden="1">"A25569"</definedName>
    <definedName name="FDD_156_0" hidden="1">"A30681"</definedName>
    <definedName name="FDD_156_1" hidden="1">"A31047"</definedName>
    <definedName name="FDD_156_10" hidden="1">"A34334"</definedName>
    <definedName name="FDD_156_11" hidden="1">"A34699"</definedName>
    <definedName name="FDD_156_12" hidden="1">"A35064"</definedName>
    <definedName name="FDD_156_13" hidden="1">"A35430"</definedName>
    <definedName name="FDD_156_14" hidden="1">"A35795"</definedName>
    <definedName name="FDD_156_15" hidden="1">"E36160"</definedName>
    <definedName name="FDD_156_2" hidden="1">"A31412"</definedName>
    <definedName name="FDD_156_3" hidden="1">"A31777"</definedName>
    <definedName name="FDD_156_4" hidden="1">"A32142"</definedName>
    <definedName name="FDD_156_5" hidden="1">"A32508"</definedName>
    <definedName name="FDD_156_6" hidden="1">"A32873"</definedName>
    <definedName name="FDD_156_7" hidden="1">"A33238"</definedName>
    <definedName name="FDD_156_8" hidden="1">"A33603"</definedName>
    <definedName name="FDD_156_9" hidden="1">"A33969"</definedName>
    <definedName name="FDD_157_0" hidden="1">"A30681"</definedName>
    <definedName name="FDD_157_1" hidden="1">"A31047"</definedName>
    <definedName name="FDD_157_10" hidden="1">"A34334"</definedName>
    <definedName name="FDD_157_11" hidden="1">"A34699"</definedName>
    <definedName name="FDD_157_12" hidden="1">"A35064"</definedName>
    <definedName name="FDD_157_13" hidden="1">"A35430"</definedName>
    <definedName name="FDD_157_14" hidden="1">"A35795"</definedName>
    <definedName name="FDD_157_2" hidden="1">"A31412"</definedName>
    <definedName name="FDD_157_3" hidden="1">"A31777"</definedName>
    <definedName name="FDD_157_4" hidden="1">"A32142"</definedName>
    <definedName name="FDD_157_5" hidden="1">"A32508"</definedName>
    <definedName name="FDD_157_6" hidden="1">"A32873"</definedName>
    <definedName name="FDD_157_7" hidden="1">"A33238"</definedName>
    <definedName name="FDD_157_8" hidden="1">"A33603"</definedName>
    <definedName name="FDD_157_9" hidden="1">"A33969"</definedName>
    <definedName name="FDD_158_0" hidden="1">"A30681"</definedName>
    <definedName name="FDD_158_1" hidden="1">"A31047"</definedName>
    <definedName name="FDD_158_10" hidden="1">"A34334"</definedName>
    <definedName name="FDD_158_11" hidden="1">"A34699"</definedName>
    <definedName name="FDD_158_12" hidden="1">"A35064"</definedName>
    <definedName name="FDD_158_13" hidden="1">"A35430"</definedName>
    <definedName name="FDD_158_14" hidden="1">"A35795"</definedName>
    <definedName name="FDD_158_15" hidden="1">"E36160"</definedName>
    <definedName name="FDD_158_2" hidden="1">"A31412"</definedName>
    <definedName name="FDD_158_3" hidden="1">"A31777"</definedName>
    <definedName name="FDD_158_4" hidden="1">"A32142"</definedName>
    <definedName name="FDD_158_5" hidden="1">"A32508"</definedName>
    <definedName name="FDD_158_6" hidden="1">"A32873"</definedName>
    <definedName name="FDD_158_7" hidden="1">"A33238"</definedName>
    <definedName name="FDD_158_8" hidden="1">"A33603"</definedName>
    <definedName name="FDD_158_9" hidden="1">"A33969"</definedName>
    <definedName name="FDD_159_0" hidden="1">"A30681"</definedName>
    <definedName name="FDD_159_1" hidden="1">"A31047"</definedName>
    <definedName name="FDD_159_10" hidden="1">"A34334"</definedName>
    <definedName name="FDD_159_11" hidden="1">"A34699"</definedName>
    <definedName name="FDD_159_12" hidden="1">"A35064"</definedName>
    <definedName name="FDD_159_13" hidden="1">"A35430"</definedName>
    <definedName name="FDD_159_14" hidden="1">"A35795"</definedName>
    <definedName name="FDD_159_2" hidden="1">"A31412"</definedName>
    <definedName name="FDD_159_3" hidden="1">"A31777"</definedName>
    <definedName name="FDD_159_4" hidden="1">"A32142"</definedName>
    <definedName name="FDD_159_5" hidden="1">"A32508"</definedName>
    <definedName name="FDD_159_6" hidden="1">"A32873"</definedName>
    <definedName name="FDD_159_7" hidden="1">"A33238"</definedName>
    <definedName name="FDD_159_8" hidden="1">"A33603"</definedName>
    <definedName name="FDD_159_9" hidden="1">"A33969"</definedName>
    <definedName name="FDD_16_0" hidden="1">"A25569"</definedName>
    <definedName name="FDD_160_0" hidden="1">"A30681"</definedName>
    <definedName name="FDD_160_1" hidden="1">"A31047"</definedName>
    <definedName name="FDD_160_10" hidden="1">"A34334"</definedName>
    <definedName name="FDD_160_11" hidden="1">"A34699"</definedName>
    <definedName name="FDD_160_12" hidden="1">"A35064"</definedName>
    <definedName name="FDD_160_13" hidden="1">"A35430"</definedName>
    <definedName name="FDD_160_14" hidden="1">"A35795"</definedName>
    <definedName name="FDD_160_15" hidden="1">"E36160"</definedName>
    <definedName name="FDD_160_2" hidden="1">"A31412"</definedName>
    <definedName name="FDD_160_3" hidden="1">"A31777"</definedName>
    <definedName name="FDD_160_4" hidden="1">"A32142"</definedName>
    <definedName name="FDD_160_5" hidden="1">"A32508"</definedName>
    <definedName name="FDD_160_6" hidden="1">"A32873"</definedName>
    <definedName name="FDD_160_7" hidden="1">"A33238"</definedName>
    <definedName name="FDD_160_8" hidden="1">"A33603"</definedName>
    <definedName name="FDD_160_9" hidden="1">"A33969"</definedName>
    <definedName name="FDD_161_0" hidden="1">"A30681"</definedName>
    <definedName name="FDD_161_1" hidden="1">"A31047"</definedName>
    <definedName name="FDD_161_10" hidden="1">"A34334"</definedName>
    <definedName name="FDD_161_11" hidden="1">"A34699"</definedName>
    <definedName name="FDD_161_12" hidden="1">"A35064"</definedName>
    <definedName name="FDD_161_13" hidden="1">"A35430"</definedName>
    <definedName name="FDD_161_14" hidden="1">"A35795"</definedName>
    <definedName name="FDD_161_2" hidden="1">"A31412"</definedName>
    <definedName name="FDD_161_3" hidden="1">"A31777"</definedName>
    <definedName name="FDD_161_4" hidden="1">"A32142"</definedName>
    <definedName name="FDD_161_5" hidden="1">"A32508"</definedName>
    <definedName name="FDD_161_6" hidden="1">"A32873"</definedName>
    <definedName name="FDD_161_7" hidden="1">"A33238"</definedName>
    <definedName name="FDD_161_8" hidden="1">"A33603"</definedName>
    <definedName name="FDD_161_9" hidden="1">"A33969"</definedName>
    <definedName name="FDD_162_0" hidden="1">"A30681"</definedName>
    <definedName name="FDD_162_1" hidden="1">"A31047"</definedName>
    <definedName name="FDD_162_10" hidden="1">"A34334"</definedName>
    <definedName name="FDD_162_11" hidden="1">"A34699"</definedName>
    <definedName name="FDD_162_12" hidden="1">"A35064"</definedName>
    <definedName name="FDD_162_13" hidden="1">"A35430"</definedName>
    <definedName name="FDD_162_14" hidden="1">"A35795"</definedName>
    <definedName name="FDD_162_2" hidden="1">"A31412"</definedName>
    <definedName name="FDD_162_3" hidden="1">"A31777"</definedName>
    <definedName name="FDD_162_4" hidden="1">"A32142"</definedName>
    <definedName name="FDD_162_5" hidden="1">"A32508"</definedName>
    <definedName name="FDD_162_6" hidden="1">"A32873"</definedName>
    <definedName name="FDD_162_7" hidden="1">"A33238"</definedName>
    <definedName name="FDD_162_8" hidden="1">"A33603"</definedName>
    <definedName name="FDD_162_9" hidden="1">"A33969"</definedName>
    <definedName name="FDD_163_0" hidden="1">"A30681"</definedName>
    <definedName name="FDD_163_1" hidden="1">"A31047"</definedName>
    <definedName name="FDD_163_10" hidden="1">"A34334"</definedName>
    <definedName name="FDD_163_11" hidden="1">"A34699"</definedName>
    <definedName name="FDD_163_12" hidden="1">"A35064"</definedName>
    <definedName name="FDD_163_13" hidden="1">"A35430"</definedName>
    <definedName name="FDD_163_14" hidden="1">"A35795"</definedName>
    <definedName name="FDD_163_2" hidden="1">"A31412"</definedName>
    <definedName name="FDD_163_3" hidden="1">"A31777"</definedName>
    <definedName name="FDD_163_4" hidden="1">"A32142"</definedName>
    <definedName name="FDD_163_5" hidden="1">"A32508"</definedName>
    <definedName name="FDD_163_6" hidden="1">"A32873"</definedName>
    <definedName name="FDD_163_7" hidden="1">"A33238"</definedName>
    <definedName name="FDD_163_8" hidden="1">"A33603"</definedName>
    <definedName name="FDD_163_9" hidden="1">"A33969"</definedName>
    <definedName name="FDD_164_0" hidden="1">"A25569"</definedName>
    <definedName name="FDD_165_0" hidden="1">"A30681"</definedName>
    <definedName name="FDD_165_1" hidden="1">"A31047"</definedName>
    <definedName name="FDD_165_10" hidden="1">"A34334"</definedName>
    <definedName name="FDD_165_11" hidden="1">"A34699"</definedName>
    <definedName name="FDD_165_12" hidden="1">"A35064"</definedName>
    <definedName name="FDD_165_13" hidden="1">"A35430"</definedName>
    <definedName name="FDD_165_14" hidden="1">"A35795"</definedName>
    <definedName name="FDD_165_2" hidden="1">"A31412"</definedName>
    <definedName name="FDD_165_3" hidden="1">"A31777"</definedName>
    <definedName name="FDD_165_4" hidden="1">"A32142"</definedName>
    <definedName name="FDD_165_5" hidden="1">"A32508"</definedName>
    <definedName name="FDD_165_6" hidden="1">"A32873"</definedName>
    <definedName name="FDD_165_7" hidden="1">"A33238"</definedName>
    <definedName name="FDD_165_8" hidden="1">"A33603"</definedName>
    <definedName name="FDD_165_9" hidden="1">"A33969"</definedName>
    <definedName name="FDD_166_0" hidden="1">"A30681"</definedName>
    <definedName name="FDD_166_1" hidden="1">"A31047"</definedName>
    <definedName name="FDD_166_10" hidden="1">"A34334"</definedName>
    <definedName name="FDD_166_11" hidden="1">"A34699"</definedName>
    <definedName name="FDD_166_12" hidden="1">"A35064"</definedName>
    <definedName name="FDD_166_13" hidden="1">"A35430"</definedName>
    <definedName name="FDD_166_14" hidden="1">"A35795"</definedName>
    <definedName name="FDD_166_2" hidden="1">"A31412"</definedName>
    <definedName name="FDD_166_3" hidden="1">"A31777"</definedName>
    <definedName name="FDD_166_4" hidden="1">"A32142"</definedName>
    <definedName name="FDD_166_5" hidden="1">"A32508"</definedName>
    <definedName name="FDD_166_6" hidden="1">"A32873"</definedName>
    <definedName name="FDD_166_7" hidden="1">"A33238"</definedName>
    <definedName name="FDD_166_8" hidden="1">"A33603"</definedName>
    <definedName name="FDD_166_9" hidden="1">"A33969"</definedName>
    <definedName name="FDD_167_0" hidden="1">"A30681"</definedName>
    <definedName name="FDD_167_1" hidden="1">"A31047"</definedName>
    <definedName name="FDD_167_10" hidden="1">"A34334"</definedName>
    <definedName name="FDD_167_11" hidden="1">"A34699"</definedName>
    <definedName name="FDD_167_12" hidden="1">"A35064"</definedName>
    <definedName name="FDD_167_13" hidden="1">"A35430"</definedName>
    <definedName name="FDD_167_14" hidden="1">"A35795"</definedName>
    <definedName name="FDD_167_2" hidden="1">"A31412"</definedName>
    <definedName name="FDD_167_3" hidden="1">"A31777"</definedName>
    <definedName name="FDD_167_4" hidden="1">"A32142"</definedName>
    <definedName name="FDD_167_5" hidden="1">"A32508"</definedName>
    <definedName name="FDD_167_6" hidden="1">"A32873"</definedName>
    <definedName name="FDD_167_7" hidden="1">"A33238"</definedName>
    <definedName name="FDD_167_8" hidden="1">"A33603"</definedName>
    <definedName name="FDD_167_9" hidden="1">"A33969"</definedName>
    <definedName name="FDD_168_0" hidden="1">"E36160"</definedName>
    <definedName name="FDD_168_1" hidden="1">"E36525"</definedName>
    <definedName name="FDD_168_2" hidden="1">"E36891"</definedName>
    <definedName name="FDD_169_0" hidden="1">"A30681"</definedName>
    <definedName name="FDD_169_1" hidden="1">"A31047"</definedName>
    <definedName name="FDD_169_10" hidden="1">"A34334"</definedName>
    <definedName name="FDD_169_11" hidden="1">"A34699"</definedName>
    <definedName name="FDD_169_12" hidden="1">"A35064"</definedName>
    <definedName name="FDD_169_13" hidden="1">"A35430"</definedName>
    <definedName name="FDD_169_14" hidden="1">"A35795"</definedName>
    <definedName name="FDD_169_2" hidden="1">"A31412"</definedName>
    <definedName name="FDD_169_3" hidden="1">"A31777"</definedName>
    <definedName name="FDD_169_4" hidden="1">"A32142"</definedName>
    <definedName name="FDD_169_5" hidden="1">"A32508"</definedName>
    <definedName name="FDD_169_6" hidden="1">"A32873"</definedName>
    <definedName name="FDD_169_7" hidden="1">"A33238"</definedName>
    <definedName name="FDD_169_8" hidden="1">"A33603"</definedName>
    <definedName name="FDD_169_9" hidden="1">"A33969"</definedName>
    <definedName name="FDD_17_0" hidden="1">"A25569"</definedName>
    <definedName name="FDD_170_0" hidden="1">"A30681"</definedName>
    <definedName name="FDD_170_1" hidden="1">"A31047"</definedName>
    <definedName name="FDD_170_10" hidden="1">"A34334"</definedName>
    <definedName name="FDD_170_11" hidden="1">"A34699"</definedName>
    <definedName name="FDD_170_12" hidden="1">"A35064"</definedName>
    <definedName name="FDD_170_13" hidden="1">"A35430"</definedName>
    <definedName name="FDD_170_14" hidden="1">"A35795"</definedName>
    <definedName name="FDD_170_2" hidden="1">"A31412"</definedName>
    <definedName name="FDD_170_3" hidden="1">"A31777"</definedName>
    <definedName name="FDD_170_4" hidden="1">"A32142"</definedName>
    <definedName name="FDD_170_5" hidden="1">"A32508"</definedName>
    <definedName name="FDD_170_6" hidden="1">"A32873"</definedName>
    <definedName name="FDD_170_7" hidden="1">"A33238"</definedName>
    <definedName name="FDD_170_8" hidden="1">"A33603"</definedName>
    <definedName name="FDD_170_9" hidden="1">"A33969"</definedName>
    <definedName name="FDD_171_0" hidden="1">"A30681"</definedName>
    <definedName name="FDD_171_1" hidden="1">"A31047"</definedName>
    <definedName name="FDD_171_10" hidden="1">"A34334"</definedName>
    <definedName name="FDD_171_11" hidden="1">"A34699"</definedName>
    <definedName name="FDD_171_12" hidden="1">"A35064"</definedName>
    <definedName name="FDD_171_13" hidden="1">"A35430"</definedName>
    <definedName name="FDD_171_14" hidden="1">"A35795"</definedName>
    <definedName name="FDD_171_2" hidden="1">"A31412"</definedName>
    <definedName name="FDD_171_3" hidden="1">"A31777"</definedName>
    <definedName name="FDD_171_4" hidden="1">"A32142"</definedName>
    <definedName name="FDD_171_5" hidden="1">"A32508"</definedName>
    <definedName name="FDD_171_6" hidden="1">"A32873"</definedName>
    <definedName name="FDD_171_7" hidden="1">"A33238"</definedName>
    <definedName name="FDD_171_8" hidden="1">"A33603"</definedName>
    <definedName name="FDD_171_9" hidden="1">"A33969"</definedName>
    <definedName name="FDD_172_0" hidden="1">"A30681"</definedName>
    <definedName name="FDD_172_1" hidden="1">"A31047"</definedName>
    <definedName name="FDD_172_10" hidden="1">"A34334"</definedName>
    <definedName name="FDD_172_11" hidden="1">"A34699"</definedName>
    <definedName name="FDD_172_12" hidden="1">"A35064"</definedName>
    <definedName name="FDD_172_13" hidden="1">"A35430"</definedName>
    <definedName name="FDD_172_14" hidden="1">"A35795"</definedName>
    <definedName name="FDD_172_2" hidden="1">"A31412"</definedName>
    <definedName name="FDD_172_3" hidden="1">"A31777"</definedName>
    <definedName name="FDD_172_4" hidden="1">"A32142"</definedName>
    <definedName name="FDD_172_5" hidden="1">"A32508"</definedName>
    <definedName name="FDD_172_6" hidden="1">"A32873"</definedName>
    <definedName name="FDD_172_7" hidden="1">"A33238"</definedName>
    <definedName name="FDD_172_8" hidden="1">"A33603"</definedName>
    <definedName name="FDD_172_9" hidden="1">"A33969"</definedName>
    <definedName name="FDD_173_0" hidden="1">"A30681"</definedName>
    <definedName name="FDD_173_1" hidden="1">"A31047"</definedName>
    <definedName name="FDD_173_10" hidden="1">"A34334"</definedName>
    <definedName name="FDD_173_11" hidden="1">"A34699"</definedName>
    <definedName name="FDD_173_12" hidden="1">"A35064"</definedName>
    <definedName name="FDD_173_13" hidden="1">"A35430"</definedName>
    <definedName name="FDD_173_14" hidden="1">"A35795"</definedName>
    <definedName name="FDD_173_2" hidden="1">"A31412"</definedName>
    <definedName name="FDD_173_3" hidden="1">"A31777"</definedName>
    <definedName name="FDD_173_4" hidden="1">"A32142"</definedName>
    <definedName name="FDD_173_5" hidden="1">"A32508"</definedName>
    <definedName name="FDD_173_6" hidden="1">"A32873"</definedName>
    <definedName name="FDD_173_7" hidden="1">"A33238"</definedName>
    <definedName name="FDD_173_8" hidden="1">"A33603"</definedName>
    <definedName name="FDD_173_9" hidden="1">"A33969"</definedName>
    <definedName name="FDD_174_0" hidden="1">"A30681"</definedName>
    <definedName name="FDD_174_1" hidden="1">"A31047"</definedName>
    <definedName name="FDD_174_10" hidden="1">"A34334"</definedName>
    <definedName name="FDD_174_11" hidden="1">"A34699"</definedName>
    <definedName name="FDD_174_12" hidden="1">"A35064"</definedName>
    <definedName name="FDD_174_13" hidden="1">"A35430"</definedName>
    <definedName name="FDD_174_14" hidden="1">"A35795"</definedName>
    <definedName name="FDD_174_2" hidden="1">"A31412"</definedName>
    <definedName name="FDD_174_3" hidden="1">"A31777"</definedName>
    <definedName name="FDD_174_4" hidden="1">"A32142"</definedName>
    <definedName name="FDD_174_5" hidden="1">"A32508"</definedName>
    <definedName name="FDD_174_6" hidden="1">"A32873"</definedName>
    <definedName name="FDD_174_7" hidden="1">"A33238"</definedName>
    <definedName name="FDD_174_8" hidden="1">"A33603"</definedName>
    <definedName name="FDD_174_9" hidden="1">"A33969"</definedName>
    <definedName name="FDD_175_0" hidden="1">"E36160"</definedName>
    <definedName name="FDD_175_1" hidden="1">"E36525"</definedName>
    <definedName name="FDD_175_2" hidden="1">"E36891"</definedName>
    <definedName name="FDD_176_0" hidden="1">"E36160"</definedName>
    <definedName name="FDD_176_1" hidden="1">"E36525"</definedName>
    <definedName name="FDD_176_2" hidden="1">"E36891"</definedName>
    <definedName name="FDD_177_0" hidden="1">"E36160"</definedName>
    <definedName name="FDD_177_1" hidden="1">"E36525"</definedName>
    <definedName name="FDD_177_2" hidden="1">"E36891"</definedName>
    <definedName name="FDD_178_0" hidden="1">"E36160"</definedName>
    <definedName name="FDD_178_1" hidden="1">"E36525"</definedName>
    <definedName name="FDD_178_2" hidden="1">"E36891"</definedName>
    <definedName name="FDD_179_0" hidden="1">"E36160"</definedName>
    <definedName name="FDD_179_1" hidden="1">"E36525"</definedName>
    <definedName name="FDD_179_2" hidden="1">"E36891"</definedName>
    <definedName name="FDD_18_0" hidden="1">"A25569"</definedName>
    <definedName name="FDD_180_0" hidden="1">"E36160"</definedName>
    <definedName name="FDD_180_1" hidden="1">"E36525"</definedName>
    <definedName name="FDD_180_2" hidden="1">"E36891"</definedName>
    <definedName name="FDD_181_0" hidden="1">"E36160"</definedName>
    <definedName name="FDD_181_1" hidden="1">"E36525"</definedName>
    <definedName name="FDD_181_2" hidden="1">"E36891"</definedName>
    <definedName name="FDD_182_0" hidden="1">"E36160"</definedName>
    <definedName name="FDD_182_1" hidden="1">"E36525"</definedName>
    <definedName name="FDD_182_2" hidden="1">"E36891"</definedName>
    <definedName name="FDD_183_0" hidden="1">"E36160"</definedName>
    <definedName name="FDD_183_1" hidden="1">"E36525"</definedName>
    <definedName name="FDD_183_2" hidden="1">"E36891"</definedName>
    <definedName name="FDD_184_0" hidden="1">"E36160"</definedName>
    <definedName name="FDD_184_1" hidden="1">"E36525"</definedName>
    <definedName name="FDD_184_2" hidden="1">"E36891"</definedName>
    <definedName name="FDD_185_0" hidden="1">"E36160"</definedName>
    <definedName name="FDD_185_1" hidden="1">"E36525"</definedName>
    <definedName name="FDD_185_2" hidden="1">"E36891"</definedName>
    <definedName name="FDD_186_0" hidden="1">"E36160"</definedName>
    <definedName name="FDD_186_1" hidden="1">"E36525"</definedName>
    <definedName name="FDD_186_2" hidden="1">"E36891"</definedName>
    <definedName name="FDD_187_0" hidden="1">"E36160"</definedName>
    <definedName name="FDD_187_1" hidden="1">"E36525"</definedName>
    <definedName name="FDD_187_2" hidden="1">"E36891"</definedName>
    <definedName name="FDD_188_0" hidden="1">"A30681"</definedName>
    <definedName name="FDD_188_1" hidden="1">"A31047"</definedName>
    <definedName name="FDD_188_10" hidden="1">"A34334"</definedName>
    <definedName name="FDD_188_11" hidden="1">"A34699"</definedName>
    <definedName name="FDD_188_12" hidden="1">"A35064"</definedName>
    <definedName name="FDD_188_13" hidden="1">"A35430"</definedName>
    <definedName name="FDD_188_14" hidden="1">"A35795"</definedName>
    <definedName name="FDD_188_2" hidden="1">"A31412"</definedName>
    <definedName name="FDD_188_3" hidden="1">"A31777"</definedName>
    <definedName name="FDD_188_4" hidden="1">"A32142"</definedName>
    <definedName name="FDD_188_5" hidden="1">"A32508"</definedName>
    <definedName name="FDD_188_6" hidden="1">"A32873"</definedName>
    <definedName name="FDD_188_7" hidden="1">"A33238"</definedName>
    <definedName name="FDD_188_8" hidden="1">"A33603"</definedName>
    <definedName name="FDD_188_9" hidden="1">"A33969"</definedName>
    <definedName name="FDD_189_0" hidden="1">"A30681"</definedName>
    <definedName name="FDD_189_1" hidden="1">"A31047"</definedName>
    <definedName name="FDD_189_10" hidden="1">"A34334"</definedName>
    <definedName name="FDD_189_11" hidden="1">"A34699"</definedName>
    <definedName name="FDD_189_12" hidden="1">"A35064"</definedName>
    <definedName name="FDD_189_13" hidden="1">"A35430"</definedName>
    <definedName name="FDD_189_14" hidden="1">"A35795"</definedName>
    <definedName name="FDD_189_2" hidden="1">"A31412"</definedName>
    <definedName name="FDD_189_3" hidden="1">"A31777"</definedName>
    <definedName name="FDD_189_4" hidden="1">"A32142"</definedName>
    <definedName name="FDD_189_5" hidden="1">"A32508"</definedName>
    <definedName name="FDD_189_6" hidden="1">"A32873"</definedName>
    <definedName name="FDD_189_7" hidden="1">"A33238"</definedName>
    <definedName name="FDD_189_8" hidden="1">"A33603"</definedName>
    <definedName name="FDD_189_9" hidden="1">"A33969"</definedName>
    <definedName name="FDD_19_0" hidden="1">"A25569"</definedName>
    <definedName name="FDD_190_0" hidden="1">"A30681"</definedName>
    <definedName name="FDD_190_1" hidden="1">"A31047"</definedName>
    <definedName name="FDD_190_10" hidden="1">"A34334"</definedName>
    <definedName name="FDD_190_11" hidden="1">"A34699"</definedName>
    <definedName name="FDD_190_12" hidden="1">"A35064"</definedName>
    <definedName name="FDD_190_13" hidden="1">"A35430"</definedName>
    <definedName name="FDD_190_14" hidden="1">"A35795"</definedName>
    <definedName name="FDD_190_2" hidden="1">"A31412"</definedName>
    <definedName name="FDD_190_3" hidden="1">"A31777"</definedName>
    <definedName name="FDD_190_4" hidden="1">"A32142"</definedName>
    <definedName name="FDD_190_5" hidden="1">"A32508"</definedName>
    <definedName name="FDD_190_6" hidden="1">"A32873"</definedName>
    <definedName name="FDD_190_7" hidden="1">"A33238"</definedName>
    <definedName name="FDD_190_8" hidden="1">"A33603"</definedName>
    <definedName name="FDD_190_9" hidden="1">"A33969"</definedName>
    <definedName name="FDD_191_0" hidden="1">"A30681"</definedName>
    <definedName name="FDD_191_1" hidden="1">"A31047"</definedName>
    <definedName name="FDD_191_10" hidden="1">"A34334"</definedName>
    <definedName name="FDD_191_11" hidden="1">"A34699"</definedName>
    <definedName name="FDD_191_12" hidden="1">"A35064"</definedName>
    <definedName name="FDD_191_13" hidden="1">"A35430"</definedName>
    <definedName name="FDD_191_14" hidden="1">"A35795"</definedName>
    <definedName name="FDD_191_2" hidden="1">"A31412"</definedName>
    <definedName name="FDD_191_3" hidden="1">"A31777"</definedName>
    <definedName name="FDD_191_4" hidden="1">"A32142"</definedName>
    <definedName name="FDD_191_5" hidden="1">"A32508"</definedName>
    <definedName name="FDD_191_6" hidden="1">"A32873"</definedName>
    <definedName name="FDD_191_7" hidden="1">"A33238"</definedName>
    <definedName name="FDD_191_8" hidden="1">"A33603"</definedName>
    <definedName name="FDD_191_9" hidden="1">"A33969"</definedName>
    <definedName name="FDD_192_0" hidden="1">"E36160"</definedName>
    <definedName name="FDD_192_1" hidden="1">"E36525"</definedName>
    <definedName name="FDD_192_2" hidden="1">"E36891"</definedName>
    <definedName name="FDD_193_0" hidden="1">"A30681"</definedName>
    <definedName name="FDD_193_1" hidden="1">"A31047"</definedName>
    <definedName name="FDD_193_10" hidden="1">"A34334"</definedName>
    <definedName name="FDD_193_11" hidden="1">"A34699"</definedName>
    <definedName name="FDD_193_12" hidden="1">"A35064"</definedName>
    <definedName name="FDD_193_13" hidden="1">"A35430"</definedName>
    <definedName name="FDD_193_14" hidden="1">"A35795"</definedName>
    <definedName name="FDD_193_2" hidden="1">"A31412"</definedName>
    <definedName name="FDD_193_3" hidden="1">"A31777"</definedName>
    <definedName name="FDD_193_4" hidden="1">"A32142"</definedName>
    <definedName name="FDD_193_5" hidden="1">"A32508"</definedName>
    <definedName name="FDD_193_6" hidden="1">"A32873"</definedName>
    <definedName name="FDD_193_7" hidden="1">"A33238"</definedName>
    <definedName name="FDD_193_8" hidden="1">"A33603"</definedName>
    <definedName name="FDD_193_9" hidden="1">"A33969"</definedName>
    <definedName name="FDD_194_0" hidden="1">"A30681"</definedName>
    <definedName name="FDD_194_1" hidden="1">"A31047"</definedName>
    <definedName name="FDD_194_10" hidden="1">"A34334"</definedName>
    <definedName name="FDD_194_11" hidden="1">"A34699"</definedName>
    <definedName name="FDD_194_12" hidden="1">"A35064"</definedName>
    <definedName name="FDD_194_13" hidden="1">"A35430"</definedName>
    <definedName name="FDD_194_14" hidden="1">"A35795"</definedName>
    <definedName name="FDD_194_2" hidden="1">"A31412"</definedName>
    <definedName name="FDD_194_3" hidden="1">"A31777"</definedName>
    <definedName name="FDD_194_4" hidden="1">"A32142"</definedName>
    <definedName name="FDD_194_5" hidden="1">"A32508"</definedName>
    <definedName name="FDD_194_6" hidden="1">"A32873"</definedName>
    <definedName name="FDD_194_7" hidden="1">"A33238"</definedName>
    <definedName name="FDD_194_8" hidden="1">"A33603"</definedName>
    <definedName name="FDD_194_9" hidden="1">"A33969"</definedName>
    <definedName name="FDD_195_0" hidden="1">"A30681"</definedName>
    <definedName name="FDD_195_1" hidden="1">"A31047"</definedName>
    <definedName name="FDD_195_10" hidden="1">"A34334"</definedName>
    <definedName name="FDD_195_11" hidden="1">"A34699"</definedName>
    <definedName name="FDD_195_12" hidden="1">"A35064"</definedName>
    <definedName name="FDD_195_13" hidden="1">"A35430"</definedName>
    <definedName name="FDD_195_14" hidden="1">"A35795"</definedName>
    <definedName name="FDD_195_2" hidden="1">"A31412"</definedName>
    <definedName name="FDD_195_3" hidden="1">"A31777"</definedName>
    <definedName name="FDD_195_4" hidden="1">"A32142"</definedName>
    <definedName name="FDD_195_5" hidden="1">"A32508"</definedName>
    <definedName name="FDD_195_6" hidden="1">"A32873"</definedName>
    <definedName name="FDD_195_7" hidden="1">"A33238"</definedName>
    <definedName name="FDD_195_8" hidden="1">"A33603"</definedName>
    <definedName name="FDD_195_9" hidden="1">"A33969"</definedName>
    <definedName name="FDD_196_0" hidden="1">"E36160"</definedName>
    <definedName name="FDD_196_1" hidden="1">"E36525"</definedName>
    <definedName name="FDD_196_2" hidden="1">"E36891"</definedName>
    <definedName name="FDD_197_0" hidden="1">"A30681"</definedName>
    <definedName name="FDD_197_1" hidden="1">"A31047"</definedName>
    <definedName name="FDD_197_10" hidden="1">"A34334"</definedName>
    <definedName name="FDD_197_11" hidden="1">"A34699"</definedName>
    <definedName name="FDD_197_12" hidden="1">"A35064"</definedName>
    <definedName name="FDD_197_13" hidden="1">"A35430"</definedName>
    <definedName name="FDD_197_14" hidden="1">"A35795"</definedName>
    <definedName name="FDD_197_2" hidden="1">"A31412"</definedName>
    <definedName name="FDD_197_3" hidden="1">"A31777"</definedName>
    <definedName name="FDD_197_4" hidden="1">"A32142"</definedName>
    <definedName name="FDD_197_5" hidden="1">"A32508"</definedName>
    <definedName name="FDD_197_6" hidden="1">"A32873"</definedName>
    <definedName name="FDD_197_7" hidden="1">"A33238"</definedName>
    <definedName name="FDD_197_8" hidden="1">"A33603"</definedName>
    <definedName name="FDD_197_9" hidden="1">"A33969"</definedName>
    <definedName name="FDD_198_0" hidden="1">"A30681"</definedName>
    <definedName name="FDD_198_1" hidden="1">"A31047"</definedName>
    <definedName name="FDD_198_10" hidden="1">"U34334"</definedName>
    <definedName name="FDD_198_11" hidden="1">"U34699"</definedName>
    <definedName name="FDD_198_12" hidden="1">"U35064"</definedName>
    <definedName name="FDD_198_13" hidden="1">"U35430"</definedName>
    <definedName name="FDD_198_14" hidden="1">"U35795"</definedName>
    <definedName name="FDD_198_2" hidden="1">"A31412"</definedName>
    <definedName name="FDD_198_3" hidden="1">"U31777"</definedName>
    <definedName name="FDD_198_4" hidden="1">"U32142"</definedName>
    <definedName name="FDD_198_5" hidden="1">"U32508"</definedName>
    <definedName name="FDD_198_6" hidden="1">"U32873"</definedName>
    <definedName name="FDD_198_7" hidden="1">"U33238"</definedName>
    <definedName name="FDD_198_8" hidden="1">"U33603"</definedName>
    <definedName name="FDD_198_9" hidden="1">"U33969"</definedName>
    <definedName name="FDD_199_0" hidden="1">"E36160"</definedName>
    <definedName name="FDD_199_1" hidden="1">"E36525"</definedName>
    <definedName name="FDD_199_2" hidden="1">"E36891"</definedName>
    <definedName name="FDD_2_0" hidden="1">"A25569"</definedName>
    <definedName name="FDD_20_0" hidden="1">"A25569"</definedName>
    <definedName name="FDD_200_0" hidden="1">"E36160"</definedName>
    <definedName name="FDD_200_1" hidden="1">"E36525"</definedName>
    <definedName name="FDD_200_2" hidden="1">"E36891"</definedName>
    <definedName name="FDD_201_0" hidden="1">"A30681"</definedName>
    <definedName name="FDD_201_1" hidden="1">"A31047"</definedName>
    <definedName name="FDD_201_10" hidden="1">"A34334"</definedName>
    <definedName name="FDD_201_11" hidden="1">"A34699"</definedName>
    <definedName name="FDD_201_12" hidden="1">"A35064"</definedName>
    <definedName name="FDD_201_13" hidden="1">"A35430"</definedName>
    <definedName name="FDD_201_14" hidden="1">"A35795"</definedName>
    <definedName name="FDD_201_2" hidden="1">"A31412"</definedName>
    <definedName name="FDD_201_3" hidden="1">"A31777"</definedName>
    <definedName name="FDD_201_4" hidden="1">"A32142"</definedName>
    <definedName name="FDD_201_5" hidden="1">"A32508"</definedName>
    <definedName name="FDD_201_6" hidden="1">"A32873"</definedName>
    <definedName name="FDD_201_7" hidden="1">"A33238"</definedName>
    <definedName name="FDD_201_8" hidden="1">"A33603"</definedName>
    <definedName name="FDD_201_9" hidden="1">"A33969"</definedName>
    <definedName name="FDD_202_0" hidden="1">"A30681"</definedName>
    <definedName name="FDD_202_1" hidden="1">"A31047"</definedName>
    <definedName name="FDD_202_10" hidden="1">"A34334"</definedName>
    <definedName name="FDD_202_11" hidden="1">"A34699"</definedName>
    <definedName name="FDD_202_12" hidden="1">"A35064"</definedName>
    <definedName name="FDD_202_13" hidden="1">"A35430"</definedName>
    <definedName name="FDD_202_14" hidden="1">"A35795"</definedName>
    <definedName name="FDD_202_2" hidden="1">"A31412"</definedName>
    <definedName name="FDD_202_3" hidden="1">"A31777"</definedName>
    <definedName name="FDD_202_4" hidden="1">"A32142"</definedName>
    <definedName name="FDD_202_5" hidden="1">"A32508"</definedName>
    <definedName name="FDD_202_6" hidden="1">"A32873"</definedName>
    <definedName name="FDD_202_7" hidden="1">"A33238"</definedName>
    <definedName name="FDD_202_8" hidden="1">"A33603"</definedName>
    <definedName name="FDD_202_9" hidden="1">"A33969"</definedName>
    <definedName name="FDD_203_0" hidden="1">"E36160"</definedName>
    <definedName name="FDD_203_1" hidden="1">"E36525"</definedName>
    <definedName name="FDD_203_2" hidden="1">"E36891"</definedName>
    <definedName name="FDD_204_0" hidden="1">"A25569"</definedName>
    <definedName name="FDD_205_0" hidden="1">"A25569"</definedName>
    <definedName name="FDD_206_0" hidden="1">"A25569"</definedName>
    <definedName name="FDD_207_0" hidden="1">"A25569"</definedName>
    <definedName name="FDD_208_0" hidden="1">"E36160"</definedName>
    <definedName name="FDD_208_1" hidden="1">"E36525"</definedName>
    <definedName name="FDD_208_2" hidden="1">"E36891"</definedName>
    <definedName name="FDD_209_0" hidden="1">"A25569"</definedName>
    <definedName name="FDD_21_0" hidden="1">"A25569"</definedName>
    <definedName name="FDD_210_0" hidden="1">"A25569"</definedName>
    <definedName name="FDD_211_0" hidden="1">"A25569"</definedName>
    <definedName name="FDD_212_0" hidden="1">"A25569"</definedName>
    <definedName name="FDD_213_0" hidden="1">"E36160"</definedName>
    <definedName name="FDD_213_1" hidden="1">"E36525"</definedName>
    <definedName name="FDD_213_2" hidden="1">"E36891"</definedName>
    <definedName name="FDD_214_0" hidden="1">"A25569"</definedName>
    <definedName name="FDD_215_0" hidden="1">"A25569"</definedName>
    <definedName name="FDD_216_0" hidden="1">"A25569"</definedName>
    <definedName name="FDD_217_0" hidden="1">"A25569"</definedName>
    <definedName name="FDD_218_0" hidden="1">"E36160"</definedName>
    <definedName name="FDD_218_1" hidden="1">"E36525"</definedName>
    <definedName name="FDD_218_2" hidden="1">"E36891"</definedName>
    <definedName name="FDD_219_0" hidden="1">"U25569"</definedName>
    <definedName name="FDD_22_0" hidden="1">"A25569"</definedName>
    <definedName name="FDD_220_0" hidden="1">"U25569"</definedName>
    <definedName name="FDD_221_0" hidden="1">"U25569"</definedName>
    <definedName name="FDD_222_0" hidden="1">"U25569"</definedName>
    <definedName name="FDD_223_0" hidden="1">"E36160"</definedName>
    <definedName name="FDD_223_1" hidden="1">"E36525"</definedName>
    <definedName name="FDD_223_2" hidden="1">"E36891"</definedName>
    <definedName name="FDD_224_0" hidden="1">"A25569"</definedName>
    <definedName name="FDD_225_0" hidden="1">"A25569"</definedName>
    <definedName name="FDD_226_0" hidden="1">"A25569"</definedName>
    <definedName name="FDD_227_0" hidden="1">"A25569"</definedName>
    <definedName name="FDD_228_0" hidden="1">"E36160"</definedName>
    <definedName name="FDD_228_1" hidden="1">"E36525"</definedName>
    <definedName name="FDD_228_2" hidden="1">"E36891"</definedName>
    <definedName name="FDD_229_0" hidden="1">"A25569"</definedName>
    <definedName name="FDD_23_0" hidden="1">"A25569"</definedName>
    <definedName name="FDD_230_0" hidden="1">"A25569"</definedName>
    <definedName name="FDD_231_0" hidden="1">"A25569"</definedName>
    <definedName name="FDD_232_0" hidden="1">"A25569"</definedName>
    <definedName name="FDD_233_0" hidden="1">"A25569"</definedName>
    <definedName name="FDD_234_0" hidden="1">"A25569"</definedName>
    <definedName name="FDD_235_0" hidden="1">"A25569"</definedName>
    <definedName name="FDD_236_0" hidden="1">"A25569"</definedName>
    <definedName name="FDD_237_0" hidden="1">"A25569"</definedName>
    <definedName name="FDD_238_0" hidden="1">"A30681"</definedName>
    <definedName name="FDD_238_1" hidden="1">"A31047"</definedName>
    <definedName name="FDD_238_10" hidden="1">"A34334"</definedName>
    <definedName name="FDD_238_11" hidden="1">"A34699"</definedName>
    <definedName name="FDD_238_12" hidden="1">"A35064"</definedName>
    <definedName name="FDD_238_13" hidden="1">"A35430"</definedName>
    <definedName name="FDD_238_14" hidden="1">"A35795"</definedName>
    <definedName name="FDD_238_2" hidden="1">"A31412"</definedName>
    <definedName name="FDD_238_3" hidden="1">"A31777"</definedName>
    <definedName name="FDD_238_4" hidden="1">"A32142"</definedName>
    <definedName name="FDD_238_5" hidden="1">"A32508"</definedName>
    <definedName name="FDD_238_6" hidden="1">"A32873"</definedName>
    <definedName name="FDD_238_7" hidden="1">"A33238"</definedName>
    <definedName name="FDD_238_8" hidden="1">"A33603"</definedName>
    <definedName name="FDD_238_9" hidden="1">"A33969"</definedName>
    <definedName name="FDD_24_0" hidden="1">"A25569"</definedName>
    <definedName name="FDD_243_0" hidden="1">"E36160"</definedName>
    <definedName name="FDD_243_1" hidden="1">"E36525"</definedName>
    <definedName name="FDD_243_2" hidden="1">"E36891"</definedName>
    <definedName name="FDD_244_0" hidden="1">"A25569"</definedName>
    <definedName name="FDD_245_0" hidden="1">"A25569"</definedName>
    <definedName name="FDD_246_0" hidden="1">"A25569"</definedName>
    <definedName name="FDD_247_0" hidden="1">"A25569"</definedName>
    <definedName name="FDD_248_0" hidden="1">"E36160"</definedName>
    <definedName name="FDD_248_1" hidden="1">"E36525"</definedName>
    <definedName name="FDD_248_2" hidden="1">"E36891"</definedName>
    <definedName name="FDD_249_0" hidden="1">"A25569"</definedName>
    <definedName name="FDD_25_0" hidden="1">"A25569"</definedName>
    <definedName name="FDD_250_0" hidden="1">"A25569"</definedName>
    <definedName name="FDD_251_0" hidden="1">"A25569"</definedName>
    <definedName name="FDD_252_0" hidden="1">"A25569"</definedName>
    <definedName name="FDD_253_0" hidden="1">"E36160"</definedName>
    <definedName name="FDD_253_1" hidden="1">"E36525"</definedName>
    <definedName name="FDD_253_2" hidden="1">"E36891"</definedName>
    <definedName name="FDD_254_0" hidden="1">"E36160"</definedName>
    <definedName name="FDD_254_1" hidden="1">"E36525"</definedName>
    <definedName name="FDD_254_2" hidden="1">"E36891"</definedName>
    <definedName name="FDD_255_0" hidden="1">"E36160"</definedName>
    <definedName name="FDD_255_1" hidden="1">"E36525"</definedName>
    <definedName name="FDD_255_2" hidden="1">"E36891"</definedName>
    <definedName name="FDD_256_0" hidden="1">"U36160"</definedName>
    <definedName name="FDD_256_1" hidden="1">"U36525"</definedName>
    <definedName name="FDD_256_2" hidden="1">"U36891"</definedName>
    <definedName name="FDD_257_0" hidden="1">"E36160"</definedName>
    <definedName name="FDD_257_1" hidden="1">"E36525"</definedName>
    <definedName name="FDD_257_2" hidden="1">"E36891"</definedName>
    <definedName name="FDD_258_0" hidden="1">"E36160"</definedName>
    <definedName name="FDD_258_1" hidden="1">"E36525"</definedName>
    <definedName name="FDD_258_2" hidden="1">"E36891"</definedName>
    <definedName name="FDD_259_0" hidden="1">"E36160"</definedName>
    <definedName name="FDD_259_1" hidden="1">"E36525"</definedName>
    <definedName name="FDD_259_2" hidden="1">"E36891"</definedName>
    <definedName name="FDD_26_0" hidden="1">"A25569"</definedName>
    <definedName name="FDD_260_0" hidden="1">"E36160"</definedName>
    <definedName name="FDD_260_1" hidden="1">"E36525"</definedName>
    <definedName name="FDD_260_2" hidden="1">"E36891"</definedName>
    <definedName name="FDD_261_0" hidden="1">"E36160"</definedName>
    <definedName name="FDD_261_1" hidden="1">"E36525"</definedName>
    <definedName name="FDD_261_2" hidden="1">"E36891"</definedName>
    <definedName name="FDD_264_0" hidden="1">"E36160"</definedName>
    <definedName name="FDD_264_1" hidden="1">"E36525"</definedName>
    <definedName name="FDD_264_2" hidden="1">"E36891"</definedName>
    <definedName name="FDD_265_0" hidden="1">"A25569"</definedName>
    <definedName name="FDD_266_0" hidden="1">"A25569"</definedName>
    <definedName name="FDD_267_0" hidden="1">"A25569"</definedName>
    <definedName name="FDD_268_0" hidden="1">"A25569"</definedName>
    <definedName name="FDD_269_0" hidden="1">"E36160"</definedName>
    <definedName name="FDD_269_1" hidden="1">"E36525"</definedName>
    <definedName name="FDD_269_2" hidden="1">"E36891"</definedName>
    <definedName name="FDD_27_0" hidden="1">"A25569"</definedName>
    <definedName name="FDD_270_0" hidden="1">"A25569"</definedName>
    <definedName name="FDD_271_0" hidden="1">"A25569"</definedName>
    <definedName name="FDD_272_0" hidden="1">"A25569"</definedName>
    <definedName name="FDD_273_0" hidden="1">"A25569"</definedName>
    <definedName name="FDD_274_0" hidden="1">"E36160"</definedName>
    <definedName name="FDD_274_1" hidden="1">"E36525"</definedName>
    <definedName name="FDD_274_2" hidden="1">"E36891"</definedName>
    <definedName name="FDD_275_0" hidden="1">"A25569"</definedName>
    <definedName name="FDD_276_0" hidden="1">"A25569"</definedName>
    <definedName name="FDD_277_0" hidden="1">"A25569"</definedName>
    <definedName name="FDD_278_0" hidden="1">"A25569"</definedName>
    <definedName name="FDD_279_0" hidden="1">"E36160"</definedName>
    <definedName name="FDD_279_1" hidden="1">"E36525"</definedName>
    <definedName name="FDD_279_2" hidden="1">"E36891"</definedName>
    <definedName name="FDD_28_0" hidden="1">"A25569"</definedName>
    <definedName name="FDD_280_0" hidden="1">"E36160"</definedName>
    <definedName name="FDD_280_1" hidden="1">"E36525"</definedName>
    <definedName name="FDD_280_2" hidden="1">"E36891"</definedName>
    <definedName name="FDD_281_0" hidden="1">"E36160"</definedName>
    <definedName name="FDD_281_1" hidden="1">"E36525"</definedName>
    <definedName name="FDD_281_2" hidden="1">"E36891"</definedName>
    <definedName name="FDD_282_0" hidden="1">"E36160"</definedName>
    <definedName name="FDD_282_1" hidden="1">"E36525"</definedName>
    <definedName name="FDD_282_2" hidden="1">"E36891"</definedName>
    <definedName name="FDD_283_0" hidden="1">"E36160"</definedName>
    <definedName name="FDD_283_1" hidden="1">"E36525"</definedName>
    <definedName name="FDD_283_2" hidden="1">"E36891"</definedName>
    <definedName name="FDD_284_0" hidden="1">"A30681"</definedName>
    <definedName name="FDD_284_1" hidden="1">"A31047"</definedName>
    <definedName name="FDD_284_10" hidden="1">"A34334"</definedName>
    <definedName name="FDD_284_11" hidden="1">"A34699"</definedName>
    <definedName name="FDD_284_12" hidden="1">"A35064"</definedName>
    <definedName name="FDD_284_13" hidden="1">"A35430"</definedName>
    <definedName name="FDD_284_14" hidden="1">"A35795"</definedName>
    <definedName name="FDD_284_2" hidden="1">"A31412"</definedName>
    <definedName name="FDD_284_3" hidden="1">"A31777"</definedName>
    <definedName name="FDD_284_4" hidden="1">"A32142"</definedName>
    <definedName name="FDD_284_5" hidden="1">"A32508"</definedName>
    <definedName name="FDD_284_6" hidden="1">"A32873"</definedName>
    <definedName name="FDD_284_7" hidden="1">"A33238"</definedName>
    <definedName name="FDD_284_8" hidden="1">"A33603"</definedName>
    <definedName name="FDD_284_9" hidden="1">"A33969"</definedName>
    <definedName name="FDD_285_0" hidden="1">"A35795"</definedName>
    <definedName name="FDD_285_1" hidden="1">"E36160"</definedName>
    <definedName name="FDD_285_10" hidden="1">"E39447"</definedName>
    <definedName name="FDD_285_11" hidden="1">"E39813"</definedName>
    <definedName name="FDD_285_12" hidden="1">"E40178"</definedName>
    <definedName name="FDD_285_13" hidden="1">"E40543"</definedName>
    <definedName name="FDD_285_14" hidden="1">"E40908"</definedName>
    <definedName name="FDD_285_15" hidden="1">"E41274"</definedName>
    <definedName name="FDD_285_16" hidden="1">"E41639"</definedName>
    <definedName name="FDD_285_17" hidden="1">"E42004"</definedName>
    <definedName name="FDD_285_18" hidden="1">"E42369"</definedName>
    <definedName name="FDD_285_19" hidden="1">"E42735"</definedName>
    <definedName name="FDD_285_2" hidden="1">"E36525"</definedName>
    <definedName name="FDD_285_20" hidden="1">"E43100"</definedName>
    <definedName name="FDD_285_21" hidden="1">"E43465"</definedName>
    <definedName name="FDD_285_22" hidden="1">"E43830"</definedName>
    <definedName name="FDD_285_23" hidden="1">"E44196"</definedName>
    <definedName name="FDD_285_24" hidden="1">"E44561"</definedName>
    <definedName name="FDD_285_25" hidden="1">"E44926"</definedName>
    <definedName name="FDD_285_3" hidden="1">"E36891"</definedName>
    <definedName name="FDD_285_4" hidden="1">"E37256"</definedName>
    <definedName name="FDD_285_5" hidden="1">"E37621"</definedName>
    <definedName name="FDD_285_6" hidden="1">"E37986"</definedName>
    <definedName name="FDD_285_7" hidden="1">"E38352"</definedName>
    <definedName name="FDD_285_8" hidden="1">"E38717"</definedName>
    <definedName name="FDD_285_9" hidden="1">"E39082"</definedName>
    <definedName name="FDD_286_0" hidden="1">"E36160"</definedName>
    <definedName name="FDD_286_1" hidden="1">"E36525"</definedName>
    <definedName name="FDD_286_10" hidden="1">"E39813"</definedName>
    <definedName name="FDD_286_11" hidden="1">"E40178"</definedName>
    <definedName name="FDD_286_12" hidden="1">"E40543"</definedName>
    <definedName name="FDD_286_13" hidden="1">"E40908"</definedName>
    <definedName name="FDD_286_14" hidden="1">"E41274"</definedName>
    <definedName name="FDD_286_15" hidden="1">"E41639"</definedName>
    <definedName name="FDD_286_16" hidden="1">"E42004"</definedName>
    <definedName name="FDD_286_17" hidden="1">"E42369"</definedName>
    <definedName name="FDD_286_18" hidden="1">"E42735"</definedName>
    <definedName name="FDD_286_19" hidden="1">"E43100"</definedName>
    <definedName name="FDD_286_2" hidden="1">"E36891"</definedName>
    <definedName name="FDD_286_20" hidden="1">"E43465"</definedName>
    <definedName name="FDD_286_21" hidden="1">"E43830"</definedName>
    <definedName name="FDD_286_22" hidden="1">"E44196"</definedName>
    <definedName name="FDD_286_23" hidden="1">"E44561"</definedName>
    <definedName name="FDD_286_24" hidden="1">"E44926"</definedName>
    <definedName name="FDD_286_3" hidden="1">"E37256"</definedName>
    <definedName name="FDD_286_4" hidden="1">"E37621"</definedName>
    <definedName name="FDD_286_5" hidden="1">"E37986"</definedName>
    <definedName name="FDD_286_6" hidden="1">"E38352"</definedName>
    <definedName name="FDD_286_7" hidden="1">"E38717"</definedName>
    <definedName name="FDD_286_8" hidden="1">"E39082"</definedName>
    <definedName name="FDD_286_9" hidden="1">"E39447"</definedName>
    <definedName name="FDD_287_0" hidden="1">"A25569"</definedName>
    <definedName name="FDD_288_0" hidden="1">"A25569"</definedName>
    <definedName name="FDD_289_0" hidden="1">"A36890"</definedName>
    <definedName name="FDD_29_0" hidden="1">"A25569"</definedName>
    <definedName name="FDD_290_0" hidden="1">"A36890"</definedName>
    <definedName name="FDD_291_0" hidden="1">"A25569"</definedName>
    <definedName name="FDD_295_0" hidden="1">"U25569"</definedName>
    <definedName name="FDD_296_0" hidden="1">"A25569"</definedName>
    <definedName name="FDD_297_0" hidden="1">"A25569"</definedName>
    <definedName name="FDD_298_0" hidden="1">"A25569"</definedName>
    <definedName name="FDD_299_0" hidden="1">"A25569"</definedName>
    <definedName name="FDD_3_0" hidden="1">"A25569"</definedName>
    <definedName name="FDD_30_0" hidden="1">"A25569"</definedName>
    <definedName name="FDD_300_0" hidden="1">"U25569"</definedName>
    <definedName name="FDD_301_0" hidden="1">"U35795"</definedName>
    <definedName name="FDD_301_1" hidden="1">"U36160"</definedName>
    <definedName name="FDD_301_2" hidden="1">"U36525"</definedName>
    <definedName name="FDD_302_0" hidden="1">"U35795"</definedName>
    <definedName name="FDD_302_1" hidden="1">"U36160"</definedName>
    <definedName name="FDD_302_2" hidden="1">"U36525"</definedName>
    <definedName name="FDD_303_0" hidden="1">"U35795"</definedName>
    <definedName name="FDD_303_1" hidden="1">"U36160"</definedName>
    <definedName name="FDD_303_2" hidden="1">"U36525"</definedName>
    <definedName name="FDD_304_0" hidden="1">"U35795"</definedName>
    <definedName name="FDD_304_1" hidden="1">"U36160"</definedName>
    <definedName name="FDD_304_2" hidden="1">"U36525"</definedName>
    <definedName name="FDD_305_0" hidden="1">"A30681"</definedName>
    <definedName name="FDD_305_1" hidden="1">"A31047"</definedName>
    <definedName name="FDD_305_10" hidden="1">"U34334"</definedName>
    <definedName name="FDD_305_11" hidden="1">"U34699"</definedName>
    <definedName name="FDD_305_12" hidden="1">"U35064"</definedName>
    <definedName name="FDD_305_13" hidden="1">"U35430"</definedName>
    <definedName name="FDD_305_14" hidden="1">"U35795"</definedName>
    <definedName name="FDD_305_2" hidden="1">"A31412"</definedName>
    <definedName name="FDD_305_3" hidden="1">"U31777"</definedName>
    <definedName name="FDD_305_4" hidden="1">"U32142"</definedName>
    <definedName name="FDD_305_5" hidden="1">"U32508"</definedName>
    <definedName name="FDD_305_6" hidden="1">"U32873"</definedName>
    <definedName name="FDD_305_7" hidden="1">"U33238"</definedName>
    <definedName name="FDD_305_8" hidden="1">"U33603"</definedName>
    <definedName name="FDD_305_9" hidden="1">"U33969"</definedName>
    <definedName name="FDD_306_0" hidden="1">"U35795"</definedName>
    <definedName name="FDD_306_1" hidden="1">"E36160"</definedName>
    <definedName name="FDD_306_2" hidden="1">"U36525"</definedName>
    <definedName name="FDD_307_0" hidden="1">"A35795"</definedName>
    <definedName name="FDD_307_1" hidden="1">"U36160"</definedName>
    <definedName name="FDD_307_2" hidden="1">"U36525"</definedName>
    <definedName name="FDD_31_0" hidden="1">"A25569"</definedName>
    <definedName name="FDD_32_0" hidden="1">"A25569"</definedName>
    <definedName name="FDD_33_0" hidden="1">"A25569"</definedName>
    <definedName name="FDD_34_0" hidden="1">"A25569"</definedName>
    <definedName name="FDD_35_0" hidden="1">"A25569"</definedName>
    <definedName name="FDD_36_0" hidden="1">"A25569"</definedName>
    <definedName name="FDD_37_0" hidden="1">"A25569"</definedName>
    <definedName name="FDD_38_0" hidden="1">"A25569"</definedName>
    <definedName name="FDD_39_0" hidden="1">"A25569"</definedName>
    <definedName name="FDD_4_0" hidden="1">"A25569"</definedName>
    <definedName name="FDD_40_0" hidden="1">"A25569"</definedName>
    <definedName name="FDD_41_0" hidden="1">"U25569"</definedName>
    <definedName name="FDD_42_0" hidden="1">"U25569"</definedName>
    <definedName name="FDD_43_0" hidden="1">"A25569"</definedName>
    <definedName name="FDD_44_0" hidden="1">"A30681"</definedName>
    <definedName name="FDD_44_1" hidden="1">"A31047"</definedName>
    <definedName name="FDD_44_10" hidden="1">"A34334"</definedName>
    <definedName name="FDD_44_11" hidden="1">"A34699"</definedName>
    <definedName name="FDD_44_12" hidden="1">"A35064"</definedName>
    <definedName name="FDD_44_13" hidden="1">"A35430"</definedName>
    <definedName name="FDD_44_14" hidden="1">"A35795"</definedName>
    <definedName name="FDD_44_2" hidden="1">"A31412"</definedName>
    <definedName name="FDD_44_3" hidden="1">"A31777"</definedName>
    <definedName name="FDD_44_4" hidden="1">"A32142"</definedName>
    <definedName name="FDD_44_5" hidden="1">"A32508"</definedName>
    <definedName name="FDD_44_6" hidden="1">"A32873"</definedName>
    <definedName name="FDD_44_7" hidden="1">"A33238"</definedName>
    <definedName name="FDD_44_8" hidden="1">"A33603"</definedName>
    <definedName name="FDD_44_9" hidden="1">"A33969"</definedName>
    <definedName name="FDD_45_0" hidden="1">"A30681"</definedName>
    <definedName name="FDD_45_1" hidden="1">"A31047"</definedName>
    <definedName name="FDD_45_10" hidden="1">"A34334"</definedName>
    <definedName name="FDD_45_11" hidden="1">"A34699"</definedName>
    <definedName name="FDD_45_12" hidden="1">"A35064"</definedName>
    <definedName name="FDD_45_13" hidden="1">"A35430"</definedName>
    <definedName name="FDD_45_14" hidden="1">"A35795"</definedName>
    <definedName name="FDD_45_2" hidden="1">"A31412"</definedName>
    <definedName name="FDD_45_3" hidden="1">"A31777"</definedName>
    <definedName name="FDD_45_4" hidden="1">"A32142"</definedName>
    <definedName name="FDD_45_5" hidden="1">"A32508"</definedName>
    <definedName name="FDD_45_6" hidden="1">"A32873"</definedName>
    <definedName name="FDD_45_7" hidden="1">"A33238"</definedName>
    <definedName name="FDD_45_8" hidden="1">"A33603"</definedName>
    <definedName name="FDD_45_9" hidden="1">"A33969"</definedName>
    <definedName name="FDD_46_0" hidden="1">"A30681"</definedName>
    <definedName name="FDD_46_1" hidden="1">"A31047"</definedName>
    <definedName name="FDD_46_10" hidden="1">"A34334"</definedName>
    <definedName name="FDD_46_11" hidden="1">"A34699"</definedName>
    <definedName name="FDD_46_12" hidden="1">"A35064"</definedName>
    <definedName name="FDD_46_13" hidden="1">"A35430"</definedName>
    <definedName name="FDD_46_14" hidden="1">"A35795"</definedName>
    <definedName name="FDD_46_2" hidden="1">"A31412"</definedName>
    <definedName name="FDD_46_3" hidden="1">"A31777"</definedName>
    <definedName name="FDD_46_4" hidden="1">"A32142"</definedName>
    <definedName name="FDD_46_5" hidden="1">"A32508"</definedName>
    <definedName name="FDD_46_6" hidden="1">"A32873"</definedName>
    <definedName name="FDD_46_7" hidden="1">"A33238"</definedName>
    <definedName name="FDD_46_8" hidden="1">"A33603"</definedName>
    <definedName name="FDD_46_9" hidden="1">"A33969"</definedName>
    <definedName name="FDD_47_0" hidden="1">"A30681"</definedName>
    <definedName name="FDD_47_1" hidden="1">"A31047"</definedName>
    <definedName name="FDD_47_10" hidden="1">"A34334"</definedName>
    <definedName name="FDD_47_11" hidden="1">"A34699"</definedName>
    <definedName name="FDD_47_12" hidden="1">"A35064"</definedName>
    <definedName name="FDD_47_13" hidden="1">"A35430"</definedName>
    <definedName name="FDD_47_14" hidden="1">"A35795"</definedName>
    <definedName name="FDD_47_2" hidden="1">"A31412"</definedName>
    <definedName name="FDD_47_3" hidden="1">"A31777"</definedName>
    <definedName name="FDD_47_4" hidden="1">"A32142"</definedName>
    <definedName name="FDD_47_5" hidden="1">"A32508"</definedName>
    <definedName name="FDD_47_6" hidden="1">"A32873"</definedName>
    <definedName name="FDD_47_7" hidden="1">"A33238"</definedName>
    <definedName name="FDD_47_8" hidden="1">"A33603"</definedName>
    <definedName name="FDD_47_9" hidden="1">"A33969"</definedName>
    <definedName name="FDD_48_0" hidden="1">"A30681"</definedName>
    <definedName name="FDD_48_1" hidden="1">"A31047"</definedName>
    <definedName name="FDD_48_10" hidden="1">"A34334"</definedName>
    <definedName name="FDD_48_11" hidden="1">"A34699"</definedName>
    <definedName name="FDD_48_12" hidden="1">"A35064"</definedName>
    <definedName name="FDD_48_13" hidden="1">"A35430"</definedName>
    <definedName name="FDD_48_14" hidden="1">"A35795"</definedName>
    <definedName name="FDD_48_2" hidden="1">"A31412"</definedName>
    <definedName name="FDD_48_3" hidden="1">"A31777"</definedName>
    <definedName name="FDD_48_4" hidden="1">"A32142"</definedName>
    <definedName name="FDD_48_5" hidden="1">"A32508"</definedName>
    <definedName name="FDD_48_6" hidden="1">"A32873"</definedName>
    <definedName name="FDD_48_7" hidden="1">"A33238"</definedName>
    <definedName name="FDD_48_8" hidden="1">"A33603"</definedName>
    <definedName name="FDD_48_9" hidden="1">"A33969"</definedName>
    <definedName name="FDD_49_0" hidden="1">"A30681"</definedName>
    <definedName name="FDD_49_1" hidden="1">"A31047"</definedName>
    <definedName name="FDD_49_10" hidden="1">"A34334"</definedName>
    <definedName name="FDD_49_11" hidden="1">"A34699"</definedName>
    <definedName name="FDD_49_12" hidden="1">"A35064"</definedName>
    <definedName name="FDD_49_13" hidden="1">"A35430"</definedName>
    <definedName name="FDD_49_14" hidden="1">"A35795"</definedName>
    <definedName name="FDD_49_2" hidden="1">"A31412"</definedName>
    <definedName name="FDD_49_3" hidden="1">"A31777"</definedName>
    <definedName name="FDD_49_4" hidden="1">"A32142"</definedName>
    <definedName name="FDD_49_5" hidden="1">"A32508"</definedName>
    <definedName name="FDD_49_6" hidden="1">"A32873"</definedName>
    <definedName name="FDD_49_7" hidden="1">"A33238"</definedName>
    <definedName name="FDD_49_8" hidden="1">"A33603"</definedName>
    <definedName name="FDD_49_9" hidden="1">"A33969"</definedName>
    <definedName name="FDD_5_0" hidden="1">"A25569"</definedName>
    <definedName name="FDD_50_0" hidden="1">"A30681"</definedName>
    <definedName name="FDD_50_1" hidden="1">"A31047"</definedName>
    <definedName name="FDD_50_10" hidden="1">"A34334"</definedName>
    <definedName name="FDD_50_11" hidden="1">"A34699"</definedName>
    <definedName name="FDD_50_12" hidden="1">"A35064"</definedName>
    <definedName name="FDD_50_13" hidden="1">"A35430"</definedName>
    <definedName name="FDD_50_14" hidden="1">"A35795"</definedName>
    <definedName name="FDD_50_2" hidden="1">"A31412"</definedName>
    <definedName name="FDD_50_3" hidden="1">"A31777"</definedName>
    <definedName name="FDD_50_4" hidden="1">"A32142"</definedName>
    <definedName name="FDD_50_5" hidden="1">"A32508"</definedName>
    <definedName name="FDD_50_6" hidden="1">"A32873"</definedName>
    <definedName name="FDD_50_7" hidden="1">"A33238"</definedName>
    <definedName name="FDD_50_8" hidden="1">"A33603"</definedName>
    <definedName name="FDD_50_9" hidden="1">"A33969"</definedName>
    <definedName name="FDD_51_0" hidden="1">"A30681"</definedName>
    <definedName name="FDD_51_1" hidden="1">"A31047"</definedName>
    <definedName name="FDD_51_10" hidden="1">"A34334"</definedName>
    <definedName name="FDD_51_11" hidden="1">"A34699"</definedName>
    <definedName name="FDD_51_12" hidden="1">"A35064"</definedName>
    <definedName name="FDD_51_13" hidden="1">"A35430"</definedName>
    <definedName name="FDD_51_14" hidden="1">"A35795"</definedName>
    <definedName name="FDD_51_2" hidden="1">"A31412"</definedName>
    <definedName name="FDD_51_3" hidden="1">"A31777"</definedName>
    <definedName name="FDD_51_4" hidden="1">"A32142"</definedName>
    <definedName name="FDD_51_5" hidden="1">"A32508"</definedName>
    <definedName name="FDD_51_6" hidden="1">"A32873"</definedName>
    <definedName name="FDD_51_7" hidden="1">"A33238"</definedName>
    <definedName name="FDD_51_8" hidden="1">"A33603"</definedName>
    <definedName name="FDD_51_9" hidden="1">"A33969"</definedName>
    <definedName name="FDD_52_0" hidden="1">"A30681"</definedName>
    <definedName name="FDD_52_1" hidden="1">"A31047"</definedName>
    <definedName name="FDD_52_10" hidden="1">"A34334"</definedName>
    <definedName name="FDD_52_11" hidden="1">"A34699"</definedName>
    <definedName name="FDD_52_12" hidden="1">"A35064"</definedName>
    <definedName name="FDD_52_13" hidden="1">"A35430"</definedName>
    <definedName name="FDD_52_14" hidden="1">"A35795"</definedName>
    <definedName name="FDD_52_2" hidden="1">"A31412"</definedName>
    <definedName name="FDD_52_3" hidden="1">"A31777"</definedName>
    <definedName name="FDD_52_4" hidden="1">"A32142"</definedName>
    <definedName name="FDD_52_5" hidden="1">"A32508"</definedName>
    <definedName name="FDD_52_6" hidden="1">"A32873"</definedName>
    <definedName name="FDD_52_7" hidden="1">"A33238"</definedName>
    <definedName name="FDD_52_8" hidden="1">"A33603"</definedName>
    <definedName name="FDD_52_9" hidden="1">"A33969"</definedName>
    <definedName name="FDD_53_0" hidden="1">"U30681"</definedName>
    <definedName name="FDD_53_1" hidden="1">"A31047"</definedName>
    <definedName name="FDD_53_10" hidden="1">"A34334"</definedName>
    <definedName name="FDD_53_11" hidden="1">"A34699"</definedName>
    <definedName name="FDD_53_12" hidden="1">"A35064"</definedName>
    <definedName name="FDD_53_13" hidden="1">"A35430"</definedName>
    <definedName name="FDD_53_14" hidden="1">"A35795"</definedName>
    <definedName name="FDD_53_2" hidden="1">"A31412"</definedName>
    <definedName name="FDD_53_3" hidden="1">"A31777"</definedName>
    <definedName name="FDD_53_4" hidden="1">"A32142"</definedName>
    <definedName name="FDD_53_5" hidden="1">"A32508"</definedName>
    <definedName name="FDD_53_6" hidden="1">"A32873"</definedName>
    <definedName name="FDD_53_7" hidden="1">"A33238"</definedName>
    <definedName name="FDD_53_8" hidden="1">"A33603"</definedName>
    <definedName name="FDD_53_9" hidden="1">"A33969"</definedName>
    <definedName name="FDD_54_0" hidden="1">"A30681"</definedName>
    <definedName name="FDD_54_1" hidden="1">"A31047"</definedName>
    <definedName name="FDD_54_10" hidden="1">"A34334"</definedName>
    <definedName name="FDD_54_11" hidden="1">"A34699"</definedName>
    <definedName name="FDD_54_12" hidden="1">"A35064"</definedName>
    <definedName name="FDD_54_13" hidden="1">"A35430"</definedName>
    <definedName name="FDD_54_14" hidden="1">"A35795"</definedName>
    <definedName name="FDD_54_2" hidden="1">"A31412"</definedName>
    <definedName name="FDD_54_3" hidden="1">"A31777"</definedName>
    <definedName name="FDD_54_4" hidden="1">"A32142"</definedName>
    <definedName name="FDD_54_5" hidden="1">"A32508"</definedName>
    <definedName name="FDD_54_6" hidden="1">"A32873"</definedName>
    <definedName name="FDD_54_7" hidden="1">"A33238"</definedName>
    <definedName name="FDD_54_8" hidden="1">"A33603"</definedName>
    <definedName name="FDD_54_9" hidden="1">"A33969"</definedName>
    <definedName name="FDD_55_0" hidden="1">"A30681"</definedName>
    <definedName name="FDD_55_1" hidden="1">"A31047"</definedName>
    <definedName name="FDD_55_10" hidden="1">"A34334"</definedName>
    <definedName name="FDD_55_11" hidden="1">"A34699"</definedName>
    <definedName name="FDD_55_12" hidden="1">"A35064"</definedName>
    <definedName name="FDD_55_13" hidden="1">"A35430"</definedName>
    <definedName name="FDD_55_14" hidden="1">"A35795"</definedName>
    <definedName name="FDD_55_2" hidden="1">"A31412"</definedName>
    <definedName name="FDD_55_3" hidden="1">"A31777"</definedName>
    <definedName name="FDD_55_4" hidden="1">"A32142"</definedName>
    <definedName name="FDD_55_5" hidden="1">"A32508"</definedName>
    <definedName name="FDD_55_6" hidden="1">"A32873"</definedName>
    <definedName name="FDD_55_7" hidden="1">"A33238"</definedName>
    <definedName name="FDD_55_8" hidden="1">"A33603"</definedName>
    <definedName name="FDD_55_9" hidden="1">"A33969"</definedName>
    <definedName name="FDD_56_0" hidden="1">"A30681"</definedName>
    <definedName name="FDD_56_1" hidden="1">"A31047"</definedName>
    <definedName name="FDD_56_10" hidden="1">"A34334"</definedName>
    <definedName name="FDD_56_11" hidden="1">"A34699"</definedName>
    <definedName name="FDD_56_12" hidden="1">"A35064"</definedName>
    <definedName name="FDD_56_13" hidden="1">"A35430"</definedName>
    <definedName name="FDD_56_14" hidden="1">"A35795"</definedName>
    <definedName name="FDD_56_2" hidden="1">"A31412"</definedName>
    <definedName name="FDD_56_3" hidden="1">"A31777"</definedName>
    <definedName name="FDD_56_4" hidden="1">"A32142"</definedName>
    <definedName name="FDD_56_5" hidden="1">"A32508"</definedName>
    <definedName name="FDD_56_6" hidden="1">"A32873"</definedName>
    <definedName name="FDD_56_7" hidden="1">"A33238"</definedName>
    <definedName name="FDD_56_8" hidden="1">"A33603"</definedName>
    <definedName name="FDD_56_9" hidden="1">"A33969"</definedName>
    <definedName name="FDD_57_0" hidden="1">"A30681"</definedName>
    <definedName name="FDD_57_1" hidden="1">"A31047"</definedName>
    <definedName name="FDD_57_10" hidden="1">"A34334"</definedName>
    <definedName name="FDD_57_11" hidden="1">"A34699"</definedName>
    <definedName name="FDD_57_12" hidden="1">"A35064"</definedName>
    <definedName name="FDD_57_13" hidden="1">"A35430"</definedName>
    <definedName name="FDD_57_14" hidden="1">"A35795"</definedName>
    <definedName name="FDD_57_2" hidden="1">"A31412"</definedName>
    <definedName name="FDD_57_3" hidden="1">"A31777"</definedName>
    <definedName name="FDD_57_4" hidden="1">"A32142"</definedName>
    <definedName name="FDD_57_5" hidden="1">"A32508"</definedName>
    <definedName name="FDD_57_6" hidden="1">"A32873"</definedName>
    <definedName name="FDD_57_7" hidden="1">"A33238"</definedName>
    <definedName name="FDD_57_8" hidden="1">"A33603"</definedName>
    <definedName name="FDD_57_9" hidden="1">"A33969"</definedName>
    <definedName name="FDD_58_0" hidden="1">"A30681"</definedName>
    <definedName name="FDD_58_1" hidden="1">"A31047"</definedName>
    <definedName name="FDD_58_10" hidden="1">"A34334"</definedName>
    <definedName name="FDD_58_11" hidden="1">"A34699"</definedName>
    <definedName name="FDD_58_12" hidden="1">"A35064"</definedName>
    <definedName name="FDD_58_13" hidden="1">"A35430"</definedName>
    <definedName name="FDD_58_14" hidden="1">"A35795"</definedName>
    <definedName name="FDD_58_2" hidden="1">"A31412"</definedName>
    <definedName name="FDD_58_3" hidden="1">"A31777"</definedName>
    <definedName name="FDD_58_4" hidden="1">"A32142"</definedName>
    <definedName name="FDD_58_5" hidden="1">"A32508"</definedName>
    <definedName name="FDD_58_6" hidden="1">"A32873"</definedName>
    <definedName name="FDD_58_7" hidden="1">"A33238"</definedName>
    <definedName name="FDD_58_8" hidden="1">"A33603"</definedName>
    <definedName name="FDD_58_9" hidden="1">"A33969"</definedName>
    <definedName name="FDD_59_0" hidden="1">"A30681"</definedName>
    <definedName name="FDD_59_1" hidden="1">"A31047"</definedName>
    <definedName name="FDD_59_10" hidden="1">"A34334"</definedName>
    <definedName name="FDD_59_11" hidden="1">"A34699"</definedName>
    <definedName name="FDD_59_12" hidden="1">"A35064"</definedName>
    <definedName name="FDD_59_13" hidden="1">"A35430"</definedName>
    <definedName name="FDD_59_14" hidden="1">"A35795"</definedName>
    <definedName name="FDD_59_2" hidden="1">"A31412"</definedName>
    <definedName name="FDD_59_3" hidden="1">"A31777"</definedName>
    <definedName name="FDD_59_4" hidden="1">"A32142"</definedName>
    <definedName name="FDD_59_5" hidden="1">"A32508"</definedName>
    <definedName name="FDD_59_6" hidden="1">"A32873"</definedName>
    <definedName name="FDD_59_7" hidden="1">"A33238"</definedName>
    <definedName name="FDD_59_8" hidden="1">"A33603"</definedName>
    <definedName name="FDD_59_9" hidden="1">"A33969"</definedName>
    <definedName name="FDD_6_0" hidden="1">"A25569"</definedName>
    <definedName name="FDD_60_0" hidden="1">"A30681"</definedName>
    <definedName name="FDD_60_1" hidden="1">"A31047"</definedName>
    <definedName name="FDD_60_10" hidden="1">"A34334"</definedName>
    <definedName name="FDD_60_11" hidden="1">"A34699"</definedName>
    <definedName name="FDD_60_12" hidden="1">"A35064"</definedName>
    <definedName name="FDD_60_13" hidden="1">"A35430"</definedName>
    <definedName name="FDD_60_14" hidden="1">"A35795"</definedName>
    <definedName name="FDD_60_2" hidden="1">"A31412"</definedName>
    <definedName name="FDD_60_3" hidden="1">"A31777"</definedName>
    <definedName name="FDD_60_4" hidden="1">"A32142"</definedName>
    <definedName name="FDD_60_5" hidden="1">"A32508"</definedName>
    <definedName name="FDD_60_6" hidden="1">"A32873"</definedName>
    <definedName name="FDD_60_7" hidden="1">"A33238"</definedName>
    <definedName name="FDD_60_8" hidden="1">"A33603"</definedName>
    <definedName name="FDD_60_9" hidden="1">"A33969"</definedName>
    <definedName name="FDD_61_0" hidden="1">"A30681"</definedName>
    <definedName name="FDD_61_1" hidden="1">"A31047"</definedName>
    <definedName name="FDD_61_10" hidden="1">"A34334"</definedName>
    <definedName name="FDD_61_11" hidden="1">"A34699"</definedName>
    <definedName name="FDD_61_12" hidden="1">"A35064"</definedName>
    <definedName name="FDD_61_13" hidden="1">"A35430"</definedName>
    <definedName name="FDD_61_14" hidden="1">"A35795"</definedName>
    <definedName name="FDD_61_2" hidden="1">"A31412"</definedName>
    <definedName name="FDD_61_3" hidden="1">"A31777"</definedName>
    <definedName name="FDD_61_4" hidden="1">"A32142"</definedName>
    <definedName name="FDD_61_5" hidden="1">"A32508"</definedName>
    <definedName name="FDD_61_6" hidden="1">"A32873"</definedName>
    <definedName name="FDD_61_7" hidden="1">"A33238"</definedName>
    <definedName name="FDD_61_8" hidden="1">"A33603"</definedName>
    <definedName name="FDD_61_9" hidden="1">"A33969"</definedName>
    <definedName name="FDD_62_0" hidden="1">"A30681"</definedName>
    <definedName name="FDD_62_1" hidden="1">"A31047"</definedName>
    <definedName name="FDD_62_10" hidden="1">"A34334"</definedName>
    <definedName name="FDD_62_11" hidden="1">"A34699"</definedName>
    <definedName name="FDD_62_12" hidden="1">"A35064"</definedName>
    <definedName name="FDD_62_13" hidden="1">"A35430"</definedName>
    <definedName name="FDD_62_14" hidden="1">"A35795"</definedName>
    <definedName name="FDD_62_2" hidden="1">"A31412"</definedName>
    <definedName name="FDD_62_3" hidden="1">"A31777"</definedName>
    <definedName name="FDD_62_4" hidden="1">"A32142"</definedName>
    <definedName name="FDD_62_5" hidden="1">"A32508"</definedName>
    <definedName name="FDD_62_6" hidden="1">"A32873"</definedName>
    <definedName name="FDD_62_7" hidden="1">"A33238"</definedName>
    <definedName name="FDD_62_8" hidden="1">"A33603"</definedName>
    <definedName name="FDD_62_9" hidden="1">"A33969"</definedName>
    <definedName name="FDD_63_0" hidden="1">"A30681"</definedName>
    <definedName name="FDD_63_1" hidden="1">"A31047"</definedName>
    <definedName name="FDD_63_10" hidden="1">"A34334"</definedName>
    <definedName name="FDD_63_11" hidden="1">"A34699"</definedName>
    <definedName name="FDD_63_12" hidden="1">"A35064"</definedName>
    <definedName name="FDD_63_13" hidden="1">"A35430"</definedName>
    <definedName name="FDD_63_14" hidden="1">"A35795"</definedName>
    <definedName name="FDD_63_2" hidden="1">"A31412"</definedName>
    <definedName name="FDD_63_3" hidden="1">"A31777"</definedName>
    <definedName name="FDD_63_4" hidden="1">"A32142"</definedName>
    <definedName name="FDD_63_5" hidden="1">"A32508"</definedName>
    <definedName name="FDD_63_6" hidden="1">"A32873"</definedName>
    <definedName name="FDD_63_7" hidden="1">"A33238"</definedName>
    <definedName name="FDD_63_8" hidden="1">"A33603"</definedName>
    <definedName name="FDD_63_9" hidden="1">"A33969"</definedName>
    <definedName name="FDD_64_0" hidden="1">"A30681"</definedName>
    <definedName name="FDD_64_1" hidden="1">"A31047"</definedName>
    <definedName name="FDD_64_10" hidden="1">"A34334"</definedName>
    <definedName name="FDD_64_11" hidden="1">"A34699"</definedName>
    <definedName name="FDD_64_12" hidden="1">"A35064"</definedName>
    <definedName name="FDD_64_13" hidden="1">"A35430"</definedName>
    <definedName name="FDD_64_14" hidden="1">"A35795"</definedName>
    <definedName name="FDD_64_2" hidden="1">"A31412"</definedName>
    <definedName name="FDD_64_3" hidden="1">"A31777"</definedName>
    <definedName name="FDD_64_4" hidden="1">"A32142"</definedName>
    <definedName name="FDD_64_5" hidden="1">"A32508"</definedName>
    <definedName name="FDD_64_6" hidden="1">"A32873"</definedName>
    <definedName name="FDD_64_7" hidden="1">"A33238"</definedName>
    <definedName name="FDD_64_8" hidden="1">"A33603"</definedName>
    <definedName name="FDD_64_9" hidden="1">"A33969"</definedName>
    <definedName name="FDD_65_0" hidden="1">"A30681"</definedName>
    <definedName name="FDD_65_1" hidden="1">"A31047"</definedName>
    <definedName name="FDD_65_10" hidden="1">"A34334"</definedName>
    <definedName name="FDD_65_11" hidden="1">"A34699"</definedName>
    <definedName name="FDD_65_12" hidden="1">"A35064"</definedName>
    <definedName name="FDD_65_13" hidden="1">"A35430"</definedName>
    <definedName name="FDD_65_14" hidden="1">"A35795"</definedName>
    <definedName name="FDD_65_2" hidden="1">"A31412"</definedName>
    <definedName name="FDD_65_3" hidden="1">"A31777"</definedName>
    <definedName name="FDD_65_4" hidden="1">"A32142"</definedName>
    <definedName name="FDD_65_5" hidden="1">"A32508"</definedName>
    <definedName name="FDD_65_6" hidden="1">"A32873"</definedName>
    <definedName name="FDD_65_7" hidden="1">"A33238"</definedName>
    <definedName name="FDD_65_8" hidden="1">"A33603"</definedName>
    <definedName name="FDD_65_9" hidden="1">"A33969"</definedName>
    <definedName name="FDD_66_0" hidden="1">"A30681"</definedName>
    <definedName name="FDD_66_1" hidden="1">"A31047"</definedName>
    <definedName name="FDD_66_10" hidden="1">"A34334"</definedName>
    <definedName name="FDD_66_11" hidden="1">"A34699"</definedName>
    <definedName name="FDD_66_12" hidden="1">"A35064"</definedName>
    <definedName name="FDD_66_13" hidden="1">"A35430"</definedName>
    <definedName name="FDD_66_14" hidden="1">"A35795"</definedName>
    <definedName name="FDD_66_2" hidden="1">"A31412"</definedName>
    <definedName name="FDD_66_3" hidden="1">"A31777"</definedName>
    <definedName name="FDD_66_4" hidden="1">"A32142"</definedName>
    <definedName name="FDD_66_5" hidden="1">"A32508"</definedName>
    <definedName name="FDD_66_6" hidden="1">"A32873"</definedName>
    <definedName name="FDD_66_7" hidden="1">"A33238"</definedName>
    <definedName name="FDD_66_8" hidden="1">"A33603"</definedName>
    <definedName name="FDD_66_9" hidden="1">"A33969"</definedName>
    <definedName name="FDD_67_0" hidden="1">"A30681"</definedName>
    <definedName name="FDD_67_1" hidden="1">"A31047"</definedName>
    <definedName name="FDD_67_10" hidden="1">"A34334"</definedName>
    <definedName name="FDD_67_11" hidden="1">"A34699"</definedName>
    <definedName name="FDD_67_12" hidden="1">"A35064"</definedName>
    <definedName name="FDD_67_13" hidden="1">"A35430"</definedName>
    <definedName name="FDD_67_14" hidden="1">"A35795"</definedName>
    <definedName name="FDD_67_2" hidden="1">"A31412"</definedName>
    <definedName name="FDD_67_3" hidden="1">"A31777"</definedName>
    <definedName name="FDD_67_4" hidden="1">"A32142"</definedName>
    <definedName name="FDD_67_5" hidden="1">"A32508"</definedName>
    <definedName name="FDD_67_6" hidden="1">"A32873"</definedName>
    <definedName name="FDD_67_7" hidden="1">"A33238"</definedName>
    <definedName name="FDD_67_8" hidden="1">"A33603"</definedName>
    <definedName name="FDD_67_9" hidden="1">"A33969"</definedName>
    <definedName name="FDD_68_0" hidden="1">"A30681"</definedName>
    <definedName name="FDD_68_1" hidden="1">"A31047"</definedName>
    <definedName name="FDD_68_10" hidden="1">"A34334"</definedName>
    <definedName name="FDD_68_11" hidden="1">"A34699"</definedName>
    <definedName name="FDD_68_12" hidden="1">"A35064"</definedName>
    <definedName name="FDD_68_13" hidden="1">"A35430"</definedName>
    <definedName name="FDD_68_14" hidden="1">"A35795"</definedName>
    <definedName name="FDD_68_2" hidden="1">"A31412"</definedName>
    <definedName name="FDD_68_3" hidden="1">"A31777"</definedName>
    <definedName name="FDD_68_4" hidden="1">"A32142"</definedName>
    <definedName name="FDD_68_5" hidden="1">"A32508"</definedName>
    <definedName name="FDD_68_6" hidden="1">"A32873"</definedName>
    <definedName name="FDD_68_7" hidden="1">"A33238"</definedName>
    <definedName name="FDD_68_8" hidden="1">"A33603"</definedName>
    <definedName name="FDD_68_9" hidden="1">"A33969"</definedName>
    <definedName name="FDD_69_0" hidden="1">"U30681"</definedName>
    <definedName name="FDD_69_1" hidden="1">"A31047"</definedName>
    <definedName name="FDD_69_10" hidden="1">"A34334"</definedName>
    <definedName name="FDD_69_11" hidden="1">"A34699"</definedName>
    <definedName name="FDD_69_12" hidden="1">"A35064"</definedName>
    <definedName name="FDD_69_13" hidden="1">"A35430"</definedName>
    <definedName name="FDD_69_14" hidden="1">"A35795"</definedName>
    <definedName name="FDD_69_2" hidden="1">"A31412"</definedName>
    <definedName name="FDD_69_3" hidden="1">"A31777"</definedName>
    <definedName name="FDD_69_4" hidden="1">"A32142"</definedName>
    <definedName name="FDD_69_5" hidden="1">"A32508"</definedName>
    <definedName name="FDD_69_6" hidden="1">"A32873"</definedName>
    <definedName name="FDD_69_7" hidden="1">"A33238"</definedName>
    <definedName name="FDD_69_8" hidden="1">"A33603"</definedName>
    <definedName name="FDD_69_9" hidden="1">"A33969"</definedName>
    <definedName name="FDD_7_0" hidden="1">"A25569"</definedName>
    <definedName name="FDD_70_0" hidden="1">"A30681"</definedName>
    <definedName name="FDD_70_1" hidden="1">"A31047"</definedName>
    <definedName name="FDD_70_10" hidden="1">"A34334"</definedName>
    <definedName name="FDD_70_11" hidden="1">"A34699"</definedName>
    <definedName name="FDD_70_12" hidden="1">"A35064"</definedName>
    <definedName name="FDD_70_13" hidden="1">"A35430"</definedName>
    <definedName name="FDD_70_14" hidden="1">"A35795"</definedName>
    <definedName name="FDD_70_2" hidden="1">"A31412"</definedName>
    <definedName name="FDD_70_3" hidden="1">"A31777"</definedName>
    <definedName name="FDD_70_4" hidden="1">"A32142"</definedName>
    <definedName name="FDD_70_5" hidden="1">"A32508"</definedName>
    <definedName name="FDD_70_6" hidden="1">"A32873"</definedName>
    <definedName name="FDD_70_7" hidden="1">"A33238"</definedName>
    <definedName name="FDD_70_8" hidden="1">"A33603"</definedName>
    <definedName name="FDD_70_9" hidden="1">"A33969"</definedName>
    <definedName name="FDD_71_0" hidden="1">"A30681"</definedName>
    <definedName name="FDD_71_1" hidden="1">"A31047"</definedName>
    <definedName name="FDD_71_10" hidden="1">"A34334"</definedName>
    <definedName name="FDD_71_11" hidden="1">"A34699"</definedName>
    <definedName name="FDD_71_12" hidden="1">"A35064"</definedName>
    <definedName name="FDD_71_13" hidden="1">"A35430"</definedName>
    <definedName name="FDD_71_14" hidden="1">"A35795"</definedName>
    <definedName name="FDD_71_2" hidden="1">"A31412"</definedName>
    <definedName name="FDD_71_3" hidden="1">"A31777"</definedName>
    <definedName name="FDD_71_4" hidden="1">"A32142"</definedName>
    <definedName name="FDD_71_5" hidden="1">"A32508"</definedName>
    <definedName name="FDD_71_6" hidden="1">"A32873"</definedName>
    <definedName name="FDD_71_7" hidden="1">"A33238"</definedName>
    <definedName name="FDD_71_8" hidden="1">"A33603"</definedName>
    <definedName name="FDD_71_9" hidden="1">"A33969"</definedName>
    <definedName name="FDD_72_0" hidden="1">"A30681"</definedName>
    <definedName name="FDD_72_1" hidden="1">"A31047"</definedName>
    <definedName name="FDD_72_10" hidden="1">"A34334"</definedName>
    <definedName name="FDD_72_11" hidden="1">"A34699"</definedName>
    <definedName name="FDD_72_12" hidden="1">"A35064"</definedName>
    <definedName name="FDD_72_13" hidden="1">"A35430"</definedName>
    <definedName name="FDD_72_14" hidden="1">"A35795"</definedName>
    <definedName name="FDD_72_2" hidden="1">"A31412"</definedName>
    <definedName name="FDD_72_3" hidden="1">"A31777"</definedName>
    <definedName name="FDD_72_4" hidden="1">"A32142"</definedName>
    <definedName name="FDD_72_5" hidden="1">"A32508"</definedName>
    <definedName name="FDD_72_6" hidden="1">"A32873"</definedName>
    <definedName name="FDD_72_7" hidden="1">"A33238"</definedName>
    <definedName name="FDD_72_8" hidden="1">"A33603"</definedName>
    <definedName name="FDD_72_9" hidden="1">"A33969"</definedName>
    <definedName name="FDD_73_0" hidden="1">"A30681"</definedName>
    <definedName name="FDD_73_1" hidden="1">"A31047"</definedName>
    <definedName name="FDD_73_10" hidden="1">"A34334"</definedName>
    <definedName name="FDD_73_11" hidden="1">"A34699"</definedName>
    <definedName name="FDD_73_12" hidden="1">"A35064"</definedName>
    <definedName name="FDD_73_13" hidden="1">"A35430"</definedName>
    <definedName name="FDD_73_14" hidden="1">"A35795"</definedName>
    <definedName name="FDD_73_2" hidden="1">"A31412"</definedName>
    <definedName name="FDD_73_3" hidden="1">"A31777"</definedName>
    <definedName name="FDD_73_4" hidden="1">"A32142"</definedName>
    <definedName name="FDD_73_5" hidden="1">"A32508"</definedName>
    <definedName name="FDD_73_6" hidden="1">"A32873"</definedName>
    <definedName name="FDD_73_7" hidden="1">"A33238"</definedName>
    <definedName name="FDD_73_8" hidden="1">"A33603"</definedName>
    <definedName name="FDD_73_9" hidden="1">"A33969"</definedName>
    <definedName name="FDD_74_0" hidden="1">"A30681"</definedName>
    <definedName name="FDD_74_1" hidden="1">"A31047"</definedName>
    <definedName name="FDD_74_10" hidden="1">"A34334"</definedName>
    <definedName name="FDD_74_11" hidden="1">"A34699"</definedName>
    <definedName name="FDD_74_12" hidden="1">"A35064"</definedName>
    <definedName name="FDD_74_13" hidden="1">"A35430"</definedName>
    <definedName name="FDD_74_14" hidden="1">"A35795"</definedName>
    <definedName name="FDD_74_2" hidden="1">"A31412"</definedName>
    <definedName name="FDD_74_3" hidden="1">"A31777"</definedName>
    <definedName name="FDD_74_4" hidden="1">"A32142"</definedName>
    <definedName name="FDD_74_5" hidden="1">"A32508"</definedName>
    <definedName name="FDD_74_6" hidden="1">"A32873"</definedName>
    <definedName name="FDD_74_7" hidden="1">"A33238"</definedName>
    <definedName name="FDD_74_8" hidden="1">"A33603"</definedName>
    <definedName name="FDD_74_9" hidden="1">"A33969"</definedName>
    <definedName name="FDD_75_0" hidden="1">"A30681"</definedName>
    <definedName name="FDD_75_1" hidden="1">"A31047"</definedName>
    <definedName name="FDD_75_10" hidden="1">"A34334"</definedName>
    <definedName name="FDD_75_11" hidden="1">"A34699"</definedName>
    <definedName name="FDD_75_12" hidden="1">"A35064"</definedName>
    <definedName name="FDD_75_13" hidden="1">"A35430"</definedName>
    <definedName name="FDD_75_14" hidden="1">"A35795"</definedName>
    <definedName name="FDD_75_2" hidden="1">"A31412"</definedName>
    <definedName name="FDD_75_3" hidden="1">"A31777"</definedName>
    <definedName name="FDD_75_4" hidden="1">"A32142"</definedName>
    <definedName name="FDD_75_5" hidden="1">"A32508"</definedName>
    <definedName name="FDD_75_6" hidden="1">"A32873"</definedName>
    <definedName name="FDD_75_7" hidden="1">"A33238"</definedName>
    <definedName name="FDD_75_8" hidden="1">"A33603"</definedName>
    <definedName name="FDD_75_9" hidden="1">"A33969"</definedName>
    <definedName name="FDD_76_0" hidden="1">"A30681"</definedName>
    <definedName name="FDD_76_1" hidden="1">"A31047"</definedName>
    <definedName name="FDD_76_10" hidden="1">"A34334"</definedName>
    <definedName name="FDD_76_11" hidden="1">"A34699"</definedName>
    <definedName name="FDD_76_12" hidden="1">"A35064"</definedName>
    <definedName name="FDD_76_13" hidden="1">"A35430"</definedName>
    <definedName name="FDD_76_14" hidden="1">"A35795"</definedName>
    <definedName name="FDD_76_2" hidden="1">"A31412"</definedName>
    <definedName name="FDD_76_3" hidden="1">"A31777"</definedName>
    <definedName name="FDD_76_4" hidden="1">"A32142"</definedName>
    <definedName name="FDD_76_5" hidden="1">"A32508"</definedName>
    <definedName name="FDD_76_6" hidden="1">"A32873"</definedName>
    <definedName name="FDD_76_7" hidden="1">"A33238"</definedName>
    <definedName name="FDD_76_8" hidden="1">"A33603"</definedName>
    <definedName name="FDD_76_9" hidden="1">"A33969"</definedName>
    <definedName name="FDD_77_0" hidden="1">"A30681"</definedName>
    <definedName name="FDD_77_1" hidden="1">"A31047"</definedName>
    <definedName name="FDD_77_10" hidden="1">"A34334"</definedName>
    <definedName name="FDD_77_11" hidden="1">"A34699"</definedName>
    <definedName name="FDD_77_12" hidden="1">"A35064"</definedName>
    <definedName name="FDD_77_13" hidden="1">"A35430"</definedName>
    <definedName name="FDD_77_14" hidden="1">"A35795"</definedName>
    <definedName name="FDD_77_2" hidden="1">"A31412"</definedName>
    <definedName name="FDD_77_3" hidden="1">"A31777"</definedName>
    <definedName name="FDD_77_4" hidden="1">"A32142"</definedName>
    <definedName name="FDD_77_5" hidden="1">"A32508"</definedName>
    <definedName name="FDD_77_6" hidden="1">"A32873"</definedName>
    <definedName name="FDD_77_7" hidden="1">"A33238"</definedName>
    <definedName name="FDD_77_8" hidden="1">"A33603"</definedName>
    <definedName name="FDD_77_9" hidden="1">"A33969"</definedName>
    <definedName name="FDD_78_0" hidden="1">"A30681"</definedName>
    <definedName name="FDD_78_1" hidden="1">"A31047"</definedName>
    <definedName name="FDD_78_10" hidden="1">"A34334"</definedName>
    <definedName name="FDD_78_11" hidden="1">"A34699"</definedName>
    <definedName name="FDD_78_12" hidden="1">"A35064"</definedName>
    <definedName name="FDD_78_13" hidden="1">"A35430"</definedName>
    <definedName name="FDD_78_14" hidden="1">"A35795"</definedName>
    <definedName name="FDD_78_2" hidden="1">"A31412"</definedName>
    <definedName name="FDD_78_3" hidden="1">"A31777"</definedName>
    <definedName name="FDD_78_4" hidden="1">"A32142"</definedName>
    <definedName name="FDD_78_5" hidden="1">"A32508"</definedName>
    <definedName name="FDD_78_6" hidden="1">"A32873"</definedName>
    <definedName name="FDD_78_7" hidden="1">"A33238"</definedName>
    <definedName name="FDD_78_8" hidden="1">"A33603"</definedName>
    <definedName name="FDD_78_9" hidden="1">"A33969"</definedName>
    <definedName name="FDD_79_0" hidden="1">"A30681"</definedName>
    <definedName name="FDD_79_1" hidden="1">"A31047"</definedName>
    <definedName name="FDD_79_10" hidden="1">"A34334"</definedName>
    <definedName name="FDD_79_11" hidden="1">"A34699"</definedName>
    <definedName name="FDD_79_12" hidden="1">"A35064"</definedName>
    <definedName name="FDD_79_13" hidden="1">"A35430"</definedName>
    <definedName name="FDD_79_14" hidden="1">"A35795"</definedName>
    <definedName name="FDD_79_2" hidden="1">"A31412"</definedName>
    <definedName name="FDD_79_3" hidden="1">"A31777"</definedName>
    <definedName name="FDD_79_4" hidden="1">"A32142"</definedName>
    <definedName name="FDD_79_5" hidden="1">"A32508"</definedName>
    <definedName name="FDD_79_6" hidden="1">"A32873"</definedName>
    <definedName name="FDD_79_7" hidden="1">"A33238"</definedName>
    <definedName name="FDD_79_8" hidden="1">"A33603"</definedName>
    <definedName name="FDD_79_9" hidden="1">"A33969"</definedName>
    <definedName name="FDD_8_0" hidden="1">"A25569"</definedName>
    <definedName name="FDD_80_0" hidden="1">"A30681"</definedName>
    <definedName name="FDD_80_1" hidden="1">"A31047"</definedName>
    <definedName name="FDD_80_10" hidden="1">"A34334"</definedName>
    <definedName name="FDD_80_11" hidden="1">"A34699"</definedName>
    <definedName name="FDD_80_12" hidden="1">"A35064"</definedName>
    <definedName name="FDD_80_13" hidden="1">"A35430"</definedName>
    <definedName name="FDD_80_14" hidden="1">"A35795"</definedName>
    <definedName name="FDD_80_2" hidden="1">"A31412"</definedName>
    <definedName name="FDD_80_3" hidden="1">"A31777"</definedName>
    <definedName name="FDD_80_4" hidden="1">"A32142"</definedName>
    <definedName name="FDD_80_5" hidden="1">"A32508"</definedName>
    <definedName name="FDD_80_6" hidden="1">"A32873"</definedName>
    <definedName name="FDD_80_7" hidden="1">"A33238"</definedName>
    <definedName name="FDD_80_8" hidden="1">"A33603"</definedName>
    <definedName name="FDD_80_9" hidden="1">"A33969"</definedName>
    <definedName name="FDD_81_0" hidden="1">"A30681"</definedName>
    <definedName name="FDD_81_1" hidden="1">"A31047"</definedName>
    <definedName name="FDD_81_10" hidden="1">"A34334"</definedName>
    <definedName name="FDD_81_11" hidden="1">"A34699"</definedName>
    <definedName name="FDD_81_12" hidden="1">"A35064"</definedName>
    <definedName name="FDD_81_13" hidden="1">"A35430"</definedName>
    <definedName name="FDD_81_14" hidden="1">"A35795"</definedName>
    <definedName name="FDD_81_2" hidden="1">"A31412"</definedName>
    <definedName name="FDD_81_3" hidden="1">"A31777"</definedName>
    <definedName name="FDD_81_4" hidden="1">"A32142"</definedName>
    <definedName name="FDD_81_5" hidden="1">"A32508"</definedName>
    <definedName name="FDD_81_6" hidden="1">"A32873"</definedName>
    <definedName name="FDD_81_7" hidden="1">"A33238"</definedName>
    <definedName name="FDD_81_8" hidden="1">"A33603"</definedName>
    <definedName name="FDD_81_9" hidden="1">"A33969"</definedName>
    <definedName name="FDD_82_0" hidden="1">"A30681"</definedName>
    <definedName name="FDD_82_1" hidden="1">"A31047"</definedName>
    <definedName name="FDD_82_10" hidden="1">"A34334"</definedName>
    <definedName name="FDD_82_11" hidden="1">"A34699"</definedName>
    <definedName name="FDD_82_12" hidden="1">"A35064"</definedName>
    <definedName name="FDD_82_13" hidden="1">"A35430"</definedName>
    <definedName name="FDD_82_14" hidden="1">"A35795"</definedName>
    <definedName name="FDD_82_2" hidden="1">"A31412"</definedName>
    <definedName name="FDD_82_3" hidden="1">"A31777"</definedName>
    <definedName name="FDD_82_4" hidden="1">"A32142"</definedName>
    <definedName name="FDD_82_5" hidden="1">"A32508"</definedName>
    <definedName name="FDD_82_6" hidden="1">"A32873"</definedName>
    <definedName name="FDD_82_7" hidden="1">"A33238"</definedName>
    <definedName name="FDD_82_8" hidden="1">"A33603"</definedName>
    <definedName name="FDD_82_9" hidden="1">"A33969"</definedName>
    <definedName name="FDD_83_0" hidden="1">"A30681"</definedName>
    <definedName name="FDD_83_1" hidden="1">"A31047"</definedName>
    <definedName name="FDD_83_10" hidden="1">"A34334"</definedName>
    <definedName name="FDD_83_11" hidden="1">"A34699"</definedName>
    <definedName name="FDD_83_12" hidden="1">"A35064"</definedName>
    <definedName name="FDD_83_13" hidden="1">"A35430"</definedName>
    <definedName name="FDD_83_14" hidden="1">"A35795"</definedName>
    <definedName name="FDD_83_2" hidden="1">"A31412"</definedName>
    <definedName name="FDD_83_3" hidden="1">"A31777"</definedName>
    <definedName name="FDD_83_4" hidden="1">"A32142"</definedName>
    <definedName name="FDD_83_5" hidden="1">"A32508"</definedName>
    <definedName name="FDD_83_6" hidden="1">"A32873"</definedName>
    <definedName name="FDD_83_7" hidden="1">"A33238"</definedName>
    <definedName name="FDD_83_8" hidden="1">"A33603"</definedName>
    <definedName name="FDD_83_9" hidden="1">"A33969"</definedName>
    <definedName name="FDD_84_0" hidden="1">"A30681"</definedName>
    <definedName name="FDD_84_1" hidden="1">"A31047"</definedName>
    <definedName name="FDD_84_10" hidden="1">"A34334"</definedName>
    <definedName name="FDD_84_11" hidden="1">"A34699"</definedName>
    <definedName name="FDD_84_12" hidden="1">"A35064"</definedName>
    <definedName name="FDD_84_13" hidden="1">"A35430"</definedName>
    <definedName name="FDD_84_14" hidden="1">"A35795"</definedName>
    <definedName name="FDD_84_2" hidden="1">"A31412"</definedName>
    <definedName name="FDD_84_3" hidden="1">"A31777"</definedName>
    <definedName name="FDD_84_4" hidden="1">"A32142"</definedName>
    <definedName name="FDD_84_5" hidden="1">"A32508"</definedName>
    <definedName name="FDD_84_6" hidden="1">"A32873"</definedName>
    <definedName name="FDD_84_7" hidden="1">"A33238"</definedName>
    <definedName name="FDD_84_8" hidden="1">"A33603"</definedName>
    <definedName name="FDD_84_9" hidden="1">"A33969"</definedName>
    <definedName name="FDD_85_0" hidden="1">"A30681"</definedName>
    <definedName name="FDD_85_1" hidden="1">"A31047"</definedName>
    <definedName name="FDD_85_10" hidden="1">"A34334"</definedName>
    <definedName name="FDD_85_11" hidden="1">"A34699"</definedName>
    <definedName name="FDD_85_12" hidden="1">"A35064"</definedName>
    <definedName name="FDD_85_13" hidden="1">"A35430"</definedName>
    <definedName name="FDD_85_14" hidden="1">"A35795"</definedName>
    <definedName name="FDD_85_2" hidden="1">"A31412"</definedName>
    <definedName name="FDD_85_3" hidden="1">"A31777"</definedName>
    <definedName name="FDD_85_4" hidden="1">"A32142"</definedName>
    <definedName name="FDD_85_5" hidden="1">"A32508"</definedName>
    <definedName name="FDD_85_6" hidden="1">"A32873"</definedName>
    <definedName name="FDD_85_7" hidden="1">"A33238"</definedName>
    <definedName name="FDD_85_8" hidden="1">"A33603"</definedName>
    <definedName name="FDD_85_9" hidden="1">"A33969"</definedName>
    <definedName name="FDD_86_0" hidden="1">"A30681"</definedName>
    <definedName name="FDD_86_1" hidden="1">"A31047"</definedName>
    <definedName name="FDD_86_10" hidden="1">"A34334"</definedName>
    <definedName name="FDD_86_11" hidden="1">"A34699"</definedName>
    <definedName name="FDD_86_12" hidden="1">"A35064"</definedName>
    <definedName name="FDD_86_13" hidden="1">"A35430"</definedName>
    <definedName name="FDD_86_14" hidden="1">"A35795"</definedName>
    <definedName name="FDD_86_2" hidden="1">"A31412"</definedName>
    <definedName name="FDD_86_3" hidden="1">"A31777"</definedName>
    <definedName name="FDD_86_4" hidden="1">"A32142"</definedName>
    <definedName name="FDD_86_5" hidden="1">"A32508"</definedName>
    <definedName name="FDD_86_6" hidden="1">"A32873"</definedName>
    <definedName name="FDD_86_7" hidden="1">"A33238"</definedName>
    <definedName name="FDD_86_8" hidden="1">"A33603"</definedName>
    <definedName name="FDD_86_9" hidden="1">"A33969"</definedName>
    <definedName name="FDD_87_0" hidden="1">"A30681"</definedName>
    <definedName name="FDD_87_1" hidden="1">"A31047"</definedName>
    <definedName name="FDD_87_10" hidden="1">"A34334"</definedName>
    <definedName name="FDD_87_11" hidden="1">"A34699"</definedName>
    <definedName name="FDD_87_12" hidden="1">"A35064"</definedName>
    <definedName name="FDD_87_13" hidden="1">"A35430"</definedName>
    <definedName name="FDD_87_14" hidden="1">"A35795"</definedName>
    <definedName name="FDD_87_2" hidden="1">"A31412"</definedName>
    <definedName name="FDD_87_3" hidden="1">"A31777"</definedName>
    <definedName name="FDD_87_4" hidden="1">"A32142"</definedName>
    <definedName name="FDD_87_5" hidden="1">"A32508"</definedName>
    <definedName name="FDD_87_6" hidden="1">"A32873"</definedName>
    <definedName name="FDD_87_7" hidden="1">"A33238"</definedName>
    <definedName name="FDD_87_8" hidden="1">"A33603"</definedName>
    <definedName name="FDD_87_9" hidden="1">"A33969"</definedName>
    <definedName name="FDD_88_0" hidden="1">"A30681"</definedName>
    <definedName name="FDD_88_1" hidden="1">"A31047"</definedName>
    <definedName name="FDD_88_10" hidden="1">"A34334"</definedName>
    <definedName name="FDD_88_11" hidden="1">"A34699"</definedName>
    <definedName name="FDD_88_12" hidden="1">"A35064"</definedName>
    <definedName name="FDD_88_13" hidden="1">"A35430"</definedName>
    <definedName name="FDD_88_14" hidden="1">"A35795"</definedName>
    <definedName name="FDD_88_2" hidden="1">"A31412"</definedName>
    <definedName name="FDD_88_3" hidden="1">"A31777"</definedName>
    <definedName name="FDD_88_4" hidden="1">"A32142"</definedName>
    <definedName name="FDD_88_5" hidden="1">"A32508"</definedName>
    <definedName name="FDD_88_6" hidden="1">"A32873"</definedName>
    <definedName name="FDD_88_7" hidden="1">"A33238"</definedName>
    <definedName name="FDD_88_8" hidden="1">"A33603"</definedName>
    <definedName name="FDD_88_9" hidden="1">"A33969"</definedName>
    <definedName name="FDD_89_0" hidden="1">"A30681"</definedName>
    <definedName name="FDD_89_1" hidden="1">"A31047"</definedName>
    <definedName name="FDD_89_10" hidden="1">"A34334"</definedName>
    <definedName name="FDD_89_11" hidden="1">"A34699"</definedName>
    <definedName name="FDD_89_12" hidden="1">"A35064"</definedName>
    <definedName name="FDD_89_13" hidden="1">"A35430"</definedName>
    <definedName name="FDD_89_14" hidden="1">"A35795"</definedName>
    <definedName name="FDD_89_2" hidden="1">"A31412"</definedName>
    <definedName name="FDD_89_3" hidden="1">"A31777"</definedName>
    <definedName name="FDD_89_4" hidden="1">"A32142"</definedName>
    <definedName name="FDD_89_5" hidden="1">"A32508"</definedName>
    <definedName name="FDD_89_6" hidden="1">"A32873"</definedName>
    <definedName name="FDD_89_7" hidden="1">"A33238"</definedName>
    <definedName name="FDD_89_8" hidden="1">"A33603"</definedName>
    <definedName name="FDD_89_9" hidden="1">"A33969"</definedName>
    <definedName name="FDD_9_0" hidden="1">"A25569"</definedName>
    <definedName name="FDD_90_0" hidden="1">"A30681"</definedName>
    <definedName name="FDD_90_1" hidden="1">"A31047"</definedName>
    <definedName name="FDD_90_10" hidden="1">"A34334"</definedName>
    <definedName name="FDD_90_11" hidden="1">"A34699"</definedName>
    <definedName name="FDD_90_12" hidden="1">"A35064"</definedName>
    <definedName name="FDD_90_13" hidden="1">"A35430"</definedName>
    <definedName name="FDD_90_14" hidden="1">"A35795"</definedName>
    <definedName name="FDD_90_2" hidden="1">"A31412"</definedName>
    <definedName name="FDD_90_3" hidden="1">"A31777"</definedName>
    <definedName name="FDD_90_4" hidden="1">"A32142"</definedName>
    <definedName name="FDD_90_5" hidden="1">"A32508"</definedName>
    <definedName name="FDD_90_6" hidden="1">"A32873"</definedName>
    <definedName name="FDD_90_7" hidden="1">"A33238"</definedName>
    <definedName name="FDD_90_8" hidden="1">"A33603"</definedName>
    <definedName name="FDD_90_9" hidden="1">"A33969"</definedName>
    <definedName name="FDD_91_0" hidden="1">"A30681"</definedName>
    <definedName name="FDD_91_1" hidden="1">"A31047"</definedName>
    <definedName name="FDD_91_10" hidden="1">"A34334"</definedName>
    <definedName name="FDD_91_11" hidden="1">"A34699"</definedName>
    <definedName name="FDD_91_12" hidden="1">"A35064"</definedName>
    <definedName name="FDD_91_13" hidden="1">"A35430"</definedName>
    <definedName name="FDD_91_14" hidden="1">"A35795"</definedName>
    <definedName name="FDD_91_2" hidden="1">"A31412"</definedName>
    <definedName name="FDD_91_3" hidden="1">"A31777"</definedName>
    <definedName name="FDD_91_4" hidden="1">"A32142"</definedName>
    <definedName name="FDD_91_5" hidden="1">"A32508"</definedName>
    <definedName name="FDD_91_6" hidden="1">"A32873"</definedName>
    <definedName name="FDD_91_7" hidden="1">"A33238"</definedName>
    <definedName name="FDD_91_8" hidden="1">"A33603"</definedName>
    <definedName name="FDD_91_9" hidden="1">"A33969"</definedName>
    <definedName name="FDD_92_0" hidden="1">"A30681"</definedName>
    <definedName name="FDD_92_1" hidden="1">"A31047"</definedName>
    <definedName name="FDD_92_10" hidden="1">"A34334"</definedName>
    <definedName name="FDD_92_11" hidden="1">"A34699"</definedName>
    <definedName name="FDD_92_12" hidden="1">"A35064"</definedName>
    <definedName name="FDD_92_13" hidden="1">"A35430"</definedName>
    <definedName name="FDD_92_14" hidden="1">"A35795"</definedName>
    <definedName name="FDD_92_2" hidden="1">"A31412"</definedName>
    <definedName name="FDD_92_3" hidden="1">"A31777"</definedName>
    <definedName name="FDD_92_4" hidden="1">"A32142"</definedName>
    <definedName name="FDD_92_5" hidden="1">"A32508"</definedName>
    <definedName name="FDD_92_6" hidden="1">"A32873"</definedName>
    <definedName name="FDD_92_7" hidden="1">"A33238"</definedName>
    <definedName name="FDD_92_8" hidden="1">"A33603"</definedName>
    <definedName name="FDD_92_9" hidden="1">"A33969"</definedName>
    <definedName name="FDD_93_0" hidden="1">"A30681"</definedName>
    <definedName name="FDD_93_1" hidden="1">"A31047"</definedName>
    <definedName name="FDD_93_10" hidden="1">"A34334"</definedName>
    <definedName name="FDD_93_11" hidden="1">"A34699"</definedName>
    <definedName name="FDD_93_12" hidden="1">"A35064"</definedName>
    <definedName name="FDD_93_13" hidden="1">"A35430"</definedName>
    <definedName name="FDD_93_14" hidden="1">"A35795"</definedName>
    <definedName name="FDD_93_2" hidden="1">"A31412"</definedName>
    <definedName name="FDD_93_3" hidden="1">"A31777"</definedName>
    <definedName name="FDD_93_4" hidden="1">"A32142"</definedName>
    <definedName name="FDD_93_5" hidden="1">"A32508"</definedName>
    <definedName name="FDD_93_6" hidden="1">"A32873"</definedName>
    <definedName name="FDD_93_7" hidden="1">"A33238"</definedName>
    <definedName name="FDD_93_8" hidden="1">"A33603"</definedName>
    <definedName name="FDD_93_9" hidden="1">"A33969"</definedName>
    <definedName name="FDD_94_0" hidden="1">"A30681"</definedName>
    <definedName name="FDD_94_1" hidden="1">"A31047"</definedName>
    <definedName name="FDD_94_10" hidden="1">"A34334"</definedName>
    <definedName name="FDD_94_11" hidden="1">"A34699"</definedName>
    <definedName name="FDD_94_12" hidden="1">"A35064"</definedName>
    <definedName name="FDD_94_13" hidden="1">"A35430"</definedName>
    <definedName name="FDD_94_14" hidden="1">"A35795"</definedName>
    <definedName name="FDD_94_2" hidden="1">"A31412"</definedName>
    <definedName name="FDD_94_3" hidden="1">"A31777"</definedName>
    <definedName name="FDD_94_4" hidden="1">"A32142"</definedName>
    <definedName name="FDD_94_5" hidden="1">"A32508"</definedName>
    <definedName name="FDD_94_6" hidden="1">"A32873"</definedName>
    <definedName name="FDD_94_7" hidden="1">"A33238"</definedName>
    <definedName name="FDD_94_8" hidden="1">"A33603"</definedName>
    <definedName name="FDD_94_9" hidden="1">"A33969"</definedName>
    <definedName name="FDD_95_0" hidden="1">"A30681"</definedName>
    <definedName name="FDD_95_1" hidden="1">"A31047"</definedName>
    <definedName name="FDD_95_10" hidden="1">"A34334"</definedName>
    <definedName name="FDD_95_11" hidden="1">"A34699"</definedName>
    <definedName name="FDD_95_12" hidden="1">"A35064"</definedName>
    <definedName name="FDD_95_13" hidden="1">"A35430"</definedName>
    <definedName name="FDD_95_14" hidden="1">"A35795"</definedName>
    <definedName name="FDD_95_2" hidden="1">"A31412"</definedName>
    <definedName name="FDD_95_3" hidden="1">"A31777"</definedName>
    <definedName name="FDD_95_4" hidden="1">"A32142"</definedName>
    <definedName name="FDD_95_5" hidden="1">"A32508"</definedName>
    <definedName name="FDD_95_6" hidden="1">"A32873"</definedName>
    <definedName name="FDD_95_7" hidden="1">"A33238"</definedName>
    <definedName name="FDD_95_8" hidden="1">"A33603"</definedName>
    <definedName name="FDD_95_9" hidden="1">"A33969"</definedName>
    <definedName name="FDD_96_0" hidden="1">"U30681"</definedName>
    <definedName name="FDD_96_1" hidden="1">"A31047"</definedName>
    <definedName name="FDD_96_10" hidden="1">"A34334"</definedName>
    <definedName name="FDD_96_11" hidden="1">"A34699"</definedName>
    <definedName name="FDD_96_12" hidden="1">"A35064"</definedName>
    <definedName name="FDD_96_13" hidden="1">"A35430"</definedName>
    <definedName name="FDD_96_14" hidden="1">"A35795"</definedName>
    <definedName name="FDD_96_2" hidden="1">"A31412"</definedName>
    <definedName name="FDD_96_3" hidden="1">"A31777"</definedName>
    <definedName name="FDD_96_4" hidden="1">"A32142"</definedName>
    <definedName name="FDD_96_5" hidden="1">"A32508"</definedName>
    <definedName name="FDD_96_6" hidden="1">"A32873"</definedName>
    <definedName name="FDD_96_7" hidden="1">"A33238"</definedName>
    <definedName name="FDD_96_8" hidden="1">"A33603"</definedName>
    <definedName name="FDD_96_9" hidden="1">"A33969"</definedName>
    <definedName name="FDD_97_0" hidden="1">"U30681"</definedName>
    <definedName name="FDD_97_1" hidden="1">"A31047"</definedName>
    <definedName name="FDD_97_10" hidden="1">"A34334"</definedName>
    <definedName name="FDD_97_11" hidden="1">"A34699"</definedName>
    <definedName name="FDD_97_12" hidden="1">"A35064"</definedName>
    <definedName name="FDD_97_13" hidden="1">"A35430"</definedName>
    <definedName name="FDD_97_14" hidden="1">"A35795"</definedName>
    <definedName name="FDD_97_2" hidden="1">"A31412"</definedName>
    <definedName name="FDD_97_3" hidden="1">"A31777"</definedName>
    <definedName name="FDD_97_4" hidden="1">"A32142"</definedName>
    <definedName name="FDD_97_5" hidden="1">"A32508"</definedName>
    <definedName name="FDD_97_6" hidden="1">"A32873"</definedName>
    <definedName name="FDD_97_7" hidden="1">"A33238"</definedName>
    <definedName name="FDD_97_8" hidden="1">"A33603"</definedName>
    <definedName name="FDD_97_9" hidden="1">"A33969"</definedName>
    <definedName name="FDD_98_0" hidden="1">"U30681"</definedName>
    <definedName name="FDD_98_1" hidden="1">"A31047"</definedName>
    <definedName name="FDD_98_10" hidden="1">"A34334"</definedName>
    <definedName name="FDD_98_11" hidden="1">"A34699"</definedName>
    <definedName name="FDD_98_12" hidden="1">"A35064"</definedName>
    <definedName name="FDD_98_13" hidden="1">"A35430"</definedName>
    <definedName name="FDD_98_14" hidden="1">"A35795"</definedName>
    <definedName name="FDD_98_2" hidden="1">"A31412"</definedName>
    <definedName name="FDD_98_3" hidden="1">"A31777"</definedName>
    <definedName name="FDD_98_4" hidden="1">"A32142"</definedName>
    <definedName name="FDD_98_5" hidden="1">"A32508"</definedName>
    <definedName name="FDD_98_6" hidden="1">"A32873"</definedName>
    <definedName name="FDD_98_7" hidden="1">"A33238"</definedName>
    <definedName name="FDD_98_8" hidden="1">"A33603"</definedName>
    <definedName name="FDD_98_9" hidden="1">"A33969"</definedName>
    <definedName name="FDD_99_0" hidden="1">"U30681"</definedName>
    <definedName name="FDD_99_1" hidden="1">"A31047"</definedName>
    <definedName name="FDD_99_10" hidden="1">"A34334"</definedName>
    <definedName name="FDD_99_11" hidden="1">"A34699"</definedName>
    <definedName name="FDD_99_12" hidden="1">"A35064"</definedName>
    <definedName name="FDD_99_13" hidden="1">"A35430"</definedName>
    <definedName name="FDD_99_14" hidden="1">"A35795"</definedName>
    <definedName name="FDD_99_2" hidden="1">"A31412"</definedName>
    <definedName name="FDD_99_3" hidden="1">"A31777"</definedName>
    <definedName name="FDD_99_4" hidden="1">"A32142"</definedName>
    <definedName name="FDD_99_5" hidden="1">"A32508"</definedName>
    <definedName name="FDD_99_6" hidden="1">"A32873"</definedName>
    <definedName name="FDD_99_7" hidden="1">"A33238"</definedName>
    <definedName name="FDD_99_8" hidden="1">"A33603"</definedName>
    <definedName name="FDD_99_9" hidden="1">"A33969"</definedName>
    <definedName name="fer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er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er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er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er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er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gh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gh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gh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gh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gh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gh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in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in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in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in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in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in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Financ.Resumen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nanc.Resumen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nanc.Resumen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nanc.Resumen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nanc.Resumen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nanc.Resumen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t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t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t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t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t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it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re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re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re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re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re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re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fthju" localSheetId="14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fthju" localSheetId="13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fthju" localSheetId="16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fthju" localSheetId="1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fthju" localSheetId="17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fthju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hthj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hthj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hthj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hthj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hthj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hthj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HTML_CodePage" hidden="1">1252</definedName>
    <definedName name="HTML_Control" localSheetId="14" hidden="1">{"'Índice'!$A$1:$K$49"}</definedName>
    <definedName name="HTML_Control" localSheetId="13" hidden="1">{"'Índice'!$A$1:$K$49"}</definedName>
    <definedName name="HTML_Control" localSheetId="16" hidden="1">{"'Índice'!$A$1:$K$49"}</definedName>
    <definedName name="HTML_Control" localSheetId="12" hidden="1">{"'Índice'!$A$1:$K$49"}</definedName>
    <definedName name="HTML_Control" localSheetId="17" hidden="1">{"'Índice'!$A$1:$K$49"}</definedName>
    <definedName name="HTML_Control" hidden="1">{"'Índice'!$A$1:$K$49"}</definedName>
    <definedName name="HTML_Description" hidden="1">""</definedName>
    <definedName name="HTML_Email" hidden="1">""</definedName>
    <definedName name="HTML_Header" hidden="1">"Índice"</definedName>
    <definedName name="HTML_LastUpdate" hidden="1">"12/08/1999"</definedName>
    <definedName name="HTML_LineAfter" hidden="1">FALSE</definedName>
    <definedName name="HTML_LineBefore" hidden="1">FALSE</definedName>
    <definedName name="HTML_Name" hidden="1">"Rodovia das Cataratas"</definedName>
    <definedName name="HTML_OBDlg2" hidden="1">TRUE</definedName>
    <definedName name="HTML_OBDlg4" hidden="1">TRUE</definedName>
    <definedName name="HTML_OS" hidden="1">0</definedName>
    <definedName name="HTML_PathFile" hidden="1">"\\Server_1\sig\07 Julho\Informe\MeuHTML.htm"</definedName>
    <definedName name="HTML_Title" hidden="1">"Gerência de Administração e Controle de Gestão"</definedName>
    <definedName name="I_0">Nome_Placas!$D$2:$F$2</definedName>
    <definedName name="I_1">Nome_Placas!$D$3:$F$3</definedName>
    <definedName name="I_10">Nome_Placas!$D$12:$F$12</definedName>
    <definedName name="I_2">Nome_Placas!$D$4:$F$4</definedName>
    <definedName name="I_3">Nome_Placas!$D$5:$F$5</definedName>
    <definedName name="I_4">Nome_Placas!$D$6:$F$6</definedName>
    <definedName name="I_5">Nome_Placas!$D$7:$F$7</definedName>
    <definedName name="I_6">Nome_Placas!$D$8:$F$8</definedName>
    <definedName name="I_7">Nome_Placas!$D$9:$F$9</definedName>
    <definedName name="I_8">Nome_Placas!$D$10:$F$10</definedName>
    <definedName name="I_9">Nome_Placas!$D$11:$F$11</definedName>
    <definedName name="IMAGE" localSheetId="14">INDIRECT([2]Dasboard!$R$6)</definedName>
    <definedName name="IMAGE" localSheetId="13">INDIRECT([2]Dasboard!$R$6)</definedName>
    <definedName name="IMAGE" localSheetId="16">INDIRECT([2]Dasboard!$R$6)</definedName>
    <definedName name="IMAGE" localSheetId="12">INDIRECT([2]Dasboard!$R$6)</definedName>
    <definedName name="IMAGE" localSheetId="17">INDIRECT([2]Dasboard!$R$6)</definedName>
    <definedName name="IMAGE">INDIRECT(Dasboard!$R$6)</definedName>
    <definedName name="Inflación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flación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flación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flación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flación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flación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ón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ón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ón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ón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ón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ón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es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es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es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es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es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nversiones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IQ_LATESTK" hidden="1">1000</definedName>
    <definedName name="IQ_LATESTQ" hidden="1">500</definedName>
    <definedName name="IQ_LTM" hidden="1">2000</definedName>
    <definedName name="IQ_MONTH" hidden="1">15000</definedName>
    <definedName name="IQ_NAMES_REVISION_DATE_" hidden="1">39965.6378009259</definedName>
    <definedName name="IQ_NTM" hidden="1">6000</definedName>
    <definedName name="IQ_TODAY" hidden="1">0</definedName>
    <definedName name="IQ_WEEK" hidden="1">50000</definedName>
    <definedName name="IQ_YTD" hidden="1">3000</definedName>
    <definedName name="jo" localSheetId="14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jo" localSheetId="13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jo" localSheetId="16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jo" localSheetId="1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jo" localSheetId="17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jo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kf" localSheetId="14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kf" localSheetId="13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kf" localSheetId="16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kf" localSheetId="1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kf" localSheetId="17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kf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kjkhjkh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kjkhjkh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kjkhjkh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kjkhjkh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kjkhjkh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kjkhjkh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este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este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este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este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este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este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imcount" hidden="1">2</definedName>
    <definedName name="ll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l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l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l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l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l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LOC_1">Nome_Placas!$D$24:$F$24</definedName>
    <definedName name="LOC_2">Nome_Placas!$D$25:$F$25</definedName>
    <definedName name="LOC_3">Nome_Placas!$D$26:$F$26</definedName>
    <definedName name="LOC_4">Nome_Placas!$D$27:$F$27</definedName>
    <definedName name="LOC_5">Nome_Placas!$D$28:$F$28</definedName>
    <definedName name="LOC_6">Nome_Placas!$D$29:$F$29</definedName>
    <definedName name="LOC_7">Nome_Placas!$D$30:$F$30</definedName>
    <definedName name="merito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erito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erito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erito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erito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erito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mmmm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mmmm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mmmm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mmmm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mmmm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mmmm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MO">Nome_Placas!$D$162:$F$162</definedName>
    <definedName name="MP">Nome_Placas!$D$161:$F$161</definedName>
    <definedName name="nti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nti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nti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nti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nti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nti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OA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A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A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A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A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A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rigen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rigen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rigen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rigen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rigen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origen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Previsao" localSheetId="14" hidden="1">{"'Índice'!$A$1:$K$49"}</definedName>
    <definedName name="Previsao" localSheetId="13" hidden="1">{"'Índice'!$A$1:$K$49"}</definedName>
    <definedName name="Previsao" localSheetId="16" hidden="1">{"'Índice'!$A$1:$K$49"}</definedName>
    <definedName name="Previsao" localSheetId="12" hidden="1">{"'Índice'!$A$1:$K$49"}</definedName>
    <definedName name="Previsao" localSheetId="17" hidden="1">{"'Índice'!$A$1:$K$49"}</definedName>
    <definedName name="Previsao" hidden="1">{"'Índice'!$A$1:$K$49"}</definedName>
    <definedName name="qq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q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q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q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q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q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q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qqqqqq" localSheetId="14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" localSheetId="13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" localSheetId="16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" localSheetId="1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" localSheetId="17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q" localSheetId="14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q" localSheetId="13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q" localSheetId="16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q" localSheetId="1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q" localSheetId="17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q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qqqqqqqq" localSheetId="14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qqqqqqqq" localSheetId="13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qqqqqqqq" localSheetId="16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qqqqqqqq" localSheetId="12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qqqqqqqq" localSheetId="17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qqqqqqqq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qqqqqqqqq" localSheetId="14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qqqqqqqqq" localSheetId="13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qqqqqqqqq" localSheetId="16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qqqqqqqqq" localSheetId="12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qqqqqqqqq" localSheetId="17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qqqqqqqqq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R_1">Nome_Placas!$D$32:$F$32</definedName>
    <definedName name="R_10">Nome_Placas!$D$46:$F$46</definedName>
    <definedName name="R_11">Nome_Placas!$D$47:$F$47</definedName>
    <definedName name="R_12">Nome_Placas!$D$48:$F$48</definedName>
    <definedName name="R_13">Nome_Placas!$D$49:$F$49</definedName>
    <definedName name="R_14">Nome_Placas!$D$50:$F$50</definedName>
    <definedName name="R_15">Nome_Placas!$D$51:$F$51</definedName>
    <definedName name="R_16">Nome_Placas!$D$52:$F$52</definedName>
    <definedName name="R_17">Nome_Placas!$D$53:$F$53</definedName>
    <definedName name="R_18">Nome_Placas!$D$54:$F$54</definedName>
    <definedName name="R_19">Nome_Placas!$D$55:$F$55</definedName>
    <definedName name="R_2">Nome_Placas!$D$33:$F$33</definedName>
    <definedName name="R_20">Nome_Placas!$D$56:$F$56</definedName>
    <definedName name="R_21">Nome_Placas!$D$57:$F$57</definedName>
    <definedName name="R_22">Nome_Placas!$D$58:$F$58</definedName>
    <definedName name="R_23">Nome_Placas!$D$59:$F$59</definedName>
    <definedName name="R_24a">Nome_Placas!$D$60:$F$60</definedName>
    <definedName name="R_24b">Nome_Placas!$D$61:$F$61</definedName>
    <definedName name="R_25a">Nome_Placas!$D$62:$F$62</definedName>
    <definedName name="R_25b">Nome_Placas!$D$63:$F$63</definedName>
    <definedName name="R_25c">Nome_Placas!$D$64:$F$64</definedName>
    <definedName name="R_25d">Nome_Placas!$D$65:$F$65</definedName>
    <definedName name="R_26">Nome_Placas!$D$66:$F$66</definedName>
    <definedName name="R_27">Nome_Placas!$D$67:$F$67</definedName>
    <definedName name="R_28">Nome_Placas!$D$68:$F$68</definedName>
    <definedName name="R_29">Nome_Placas!$D$69:$F$69</definedName>
    <definedName name="R_3">Nome_Placas!$D$34:$F$34</definedName>
    <definedName name="R_30">Nome_Placas!$D$70:$F$70</definedName>
    <definedName name="R_31">Nome_Placas!$D$71:$F$71</definedName>
    <definedName name="R_32">Nome_Placas!$D$72:$F$72</definedName>
    <definedName name="R_33">Nome_Placas!$D$73:$F$73</definedName>
    <definedName name="R_34">Nome_Placas!$D$74:$F$74</definedName>
    <definedName name="R_35a">Nome_Placas!$D$75:$F$75</definedName>
    <definedName name="R_35b">Nome_Placas!$D$76:$F$76</definedName>
    <definedName name="R_36a">Nome_Placas!$D$77:$F$77</definedName>
    <definedName name="R_36b">Nome_Placas!$D$78:$F$78</definedName>
    <definedName name="R_37">Nome_Placas!$D$79:$F$79</definedName>
    <definedName name="R_38">Nome_Placas!$D$80:$F$80</definedName>
    <definedName name="R_39">Nome_Placas!$D$81:$F$81</definedName>
    <definedName name="R_40">Nome_Placas!$D$82:$F$82</definedName>
    <definedName name="R_41">Nome_Placas!$D$83:$F$83</definedName>
    <definedName name="R_42">Nome_Placas!$D$84:$F$84</definedName>
    <definedName name="R_43">Nome_Placas!$D$85:$F$85</definedName>
    <definedName name="R_44">Nome_Placas!$D$86:$F$86</definedName>
    <definedName name="R_45">Nome_Placas!$D$87:$F$87</definedName>
    <definedName name="R_4a">Nome_Placas!$D$35:$F$35</definedName>
    <definedName name="R_4b">Nome_Placas!$D$36:$F$36</definedName>
    <definedName name="R_5a">Nome_Placas!$D$37:$F$37</definedName>
    <definedName name="R_5b">Nome_Placas!$D$38:$F$38</definedName>
    <definedName name="R_6a">Nome_Placas!$D$39:$F$39</definedName>
    <definedName name="R_6b">Nome_Placas!$D$40:$F$40</definedName>
    <definedName name="R_6c">Nome_Placas!$D$41:$F$41</definedName>
    <definedName name="R_7">Nome_Placas!$D$42:$F$42</definedName>
    <definedName name="R_8a">Nome_Placas!$D$43:$F$43</definedName>
    <definedName name="R_8b">Nome_Placas!$D$44:$F$44</definedName>
    <definedName name="R_9">Nome_Placas!$D$45:$F$45</definedName>
    <definedName name="RQ">Nome_Placas!$D$18:$F$18</definedName>
    <definedName name="S_14">Nome_Placas!$D$180:$F$180</definedName>
    <definedName name="S_4">Nome_Placas!$D$178:$F$178</definedName>
    <definedName name="S_7">Nome_Placas!$D$179:$F$179</definedName>
    <definedName name="SegmentaçãodeDados_Classe" localSheetId="14">#N/A</definedName>
    <definedName name="SegmentaçãodeDados_Classe" localSheetId="13">#N/A</definedName>
    <definedName name="SegmentaçãodeDados_Classe" localSheetId="16">#N/A</definedName>
    <definedName name="SegmentaçãodeDados_Classe" localSheetId="12">#N/A</definedName>
    <definedName name="SegmentaçãodeDados_Classe" localSheetId="17">#N/A</definedName>
    <definedName name="SegmentaçãodeDados_Classe">#N/A</definedName>
    <definedName name="SegmentaçãodeDados_KM_da_rota1" localSheetId="14">#N/A</definedName>
    <definedName name="SegmentaçãodeDados_KM_da_rota1" localSheetId="13">#N/A</definedName>
    <definedName name="SegmentaçãodeDados_KM_da_rota1" localSheetId="16">#N/A</definedName>
    <definedName name="SegmentaçãodeDados_KM_da_rota1" localSheetId="12">#N/A</definedName>
    <definedName name="SegmentaçãodeDados_KM_da_rota1" localSheetId="17">#N/A</definedName>
    <definedName name="SegmentaçãodeDados_KM_da_rota1">#N/A</definedName>
    <definedName name="sencount" hidden="1">1</definedName>
    <definedName name="solver_cvg" hidden="1">0.001</definedName>
    <definedName name="solver_drv" hidden="1">1</definedName>
    <definedName name="solver_est" hidden="1">1</definedName>
    <definedName name="solver_itr" hidden="1">100</definedName>
    <definedName name="solver_lin" hidden="1">2</definedName>
    <definedName name="solver_neg" hidden="1">2</definedName>
    <definedName name="solver_num" hidden="1">0</definedName>
    <definedName name="solver_nwt" hidden="1">1</definedName>
    <definedName name="solver_pre" hidden="1">0.000001</definedName>
    <definedName name="solver_rel1" hidden="1">2</definedName>
    <definedName name="solver_rel2" hidden="1">3</definedName>
    <definedName name="solver_rhs2" hidden="1">0</definedName>
    <definedName name="solver_scl" hidden="1">2</definedName>
    <definedName name="solver_sho" hidden="1">2</definedName>
    <definedName name="solver_tim" hidden="1">100</definedName>
    <definedName name="solver_tol" hidden="1">0.05</definedName>
    <definedName name="solver_typ" hidden="1">3</definedName>
    <definedName name="solver_val" hidden="1">19.66</definedName>
    <definedName name="ss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ss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ss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ss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ss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ss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temp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temp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temp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temp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temp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temp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teste" localSheetId="14" hidden="1">{#N/A,#N/A,TRUE,"Resumo de Preços"}</definedName>
    <definedName name="teste" localSheetId="13" hidden="1">{#N/A,#N/A,TRUE,"Resumo de Preços"}</definedName>
    <definedName name="teste" localSheetId="16" hidden="1">{#N/A,#N/A,TRUE,"Resumo de Preços"}</definedName>
    <definedName name="teste" localSheetId="12" hidden="1">{#N/A,#N/A,TRUE,"Resumo de Preços"}</definedName>
    <definedName name="teste" localSheetId="17" hidden="1">{#N/A,#N/A,TRUE,"Resumo de Preços"}</definedName>
    <definedName name="teste" hidden="1">{#N/A,#N/A,TRUE,"Resumo de Preços"}</definedName>
    <definedName name="TUR_1">Nome_Placas!$D$19:$F$19</definedName>
    <definedName name="TUR_2">Nome_Placas!$D$20:$F$20</definedName>
    <definedName name="TUR_3">Nome_Placas!$D$21:$F$21</definedName>
    <definedName name="TUR_4">Nome_Placas!$D$22:$F$22</definedName>
    <definedName name="TUR_5">Nome_Placas!$D$23:$F$23</definedName>
    <definedName name="wrn.impresión.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1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1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1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1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1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impresión.1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wrn.Model.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wrn.Model.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wrn.Model.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wrn.Model.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wrn.Model.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wrn.Model.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wrn.Quadros._.relatório." localSheetId="14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wrn.Quadros._.relatório." localSheetId="13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wrn.Quadros._.relatório." localSheetId="16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wrn.Quadros._.relatório." localSheetId="12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wrn.Quadros._.relatório." localSheetId="17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wrn.Quadros._.relatório.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wrn.Relatório._.01." localSheetId="14" hidden="1">{#N/A,#N/A,TRUE,"Resumo de Preços"}</definedName>
    <definedName name="wrn.Relatório._.01." localSheetId="13" hidden="1">{#N/A,#N/A,TRUE,"Resumo de Preços"}</definedName>
    <definedName name="wrn.Relatório._.01." localSheetId="16" hidden="1">{#N/A,#N/A,TRUE,"Resumo de Preços"}</definedName>
    <definedName name="wrn.Relatório._.01." localSheetId="12" hidden="1">{#N/A,#N/A,TRUE,"Resumo de Preços"}</definedName>
    <definedName name="wrn.Relatório._.01." localSheetId="17" hidden="1">{#N/A,#N/A,TRUE,"Resumo de Preços"}</definedName>
    <definedName name="wrn.Relatório._.01." hidden="1">{#N/A,#N/A,TRUE,"Resumo de Preços"}</definedName>
    <definedName name="wrn.VENTAS." localSheetId="14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" localSheetId="13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" localSheetId="16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" localSheetId="1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" localSheetId="17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1" localSheetId="14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1" localSheetId="13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1" localSheetId="16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1" localSheetId="12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1" localSheetId="17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rn.ventas.1" hidden="1">{"VENTAS1",#N/A,FALSE,"VENTAS";"VENTAS2",#N/A,FALSE,"VENTAS";"VENTAS3",#N/A,FALSE,"VENTAS";"VENTAS4",#N/A,FALSE,"VENTAS";"VENTAS5",#N/A,FALSE,"VENTAS";"VENTAS6",#N/A,FALSE,"VENTAS";"VENTAS7",#N/A,FALSE,"VENTAS";"VENTAS8",#N/A,FALSE,"VENTAS"}</definedName>
    <definedName name="wvu.Print_Todo." localSheetId="14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wvu.Print_Todo." localSheetId="13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wvu.Print_Todo." localSheetId="16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wvu.Print_Todo." localSheetId="12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wvu.Print_Todo." localSheetId="17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wvu.Print_Todo." hidden="1">{TRUE,TRUE,-1.25,-15.5,484.5,276.75,FALSE,TRUE,TRUE,TRUE,0,1,1,300,1,1.96296296296296,1.15384615384615,4,TRUE,TRUE,3,TRUE,1,FALSE,75,"Swvu.Print_Todo.","ACwvu.Print_Todo.",#N/A,FALSE,FALSE,0,0,0,0,2,"","",FALSE,FALSE,TRUE,FALSE,1,#N/A,2,10,"=R1C1:R636C40",FALSE,#N/A,#N/A,FALSE,FALSE,FALSE,9,300,300,FALSE,TRUE,TRUE,TRUE,TRUE}</definedName>
    <definedName name="wvu.Socios._.95." localSheetId="14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wvu.Socios._.95." localSheetId="13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wvu.Socios._.95." localSheetId="16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wvu.Socios._.95." localSheetId="12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wvu.Socios._.95." localSheetId="17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wvu.Socios._.95." hidden="1">{TRUE,TRUE,-1.25,-15.5,484.5,276.75,FALSE,TRUE,TRUE,TRUE,0,1,#N/A,1,#N/A,6.625,18.0588235294118,1,FALSE,FALSE,3,TRUE,1,FALSE,100,"Swvu.Socios._.95.","ACwvu.Socios._.95.",#N/A,FALSE,FALSE,0.78740157480315,0.78740157480315,0.984251968503937,0.984251968503937,2,"","&amp;L&amp;F&amp;C&amp;A&amp;R&amp;D",TRUE,FALSE,FALSE,FALSE,1,#N/A,1,1,"=R1C1:R14C15",FALSE,#N/A,"Cwvu.Socios._.95.",FALSE,FALSE,FALSE,9,65532,65532,FALSE,FALSE,TRUE,TRUE,TRUE}</definedName>
    <definedName name="xxxx" localSheetId="14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xxxx" localSheetId="13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xxxx" localSheetId="16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xxxx" localSheetId="12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xxxx" localSheetId="17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xxxx" hidden="1">{"page21",#N/A,FALSE,"TranSideco";"page20",#N/A,FALSE,"Coven.";"page19",#N/A,FALSE,"Comparac.";"page18",#N/A,FALSE,"Comparac.";"page17",#N/A,FALSE,"EvolDotac.";"page16",#N/A,FALSE,"Eco-Fin";"page15",#N/A,FALSE,"Eco-Fin";"page14",#N/A,FALSE,"Inversiones";"page13",#N/A,FALSE,"Inversiones";"page12",#N/A,FALSE,"Eco-Fin";"page11",#N/A,FALSE,"Eco-Fin";"page10",#N/A,FALSE,"Eco-Fin";"page9",#N/A,FALSE,"Eco-Fin";"page8",#N/A,FALSE,"Eco-Fin";"page7",#N/A,FALSE,"Eco-Fin";"page6",#N/A,FALSE,"Eco-Fin";"pageventas4",#N/A,FALSE,"Eco-Fin";"pageventas3",#N/A,FALSE,"Eco-Fin";"page5",#N/A,FALSE,"Eco-Fin";"page4",#N/A,FALSE,"Eco-Fin";"page3",#N/A,FALSE,"Eco-Fin";"page2",#N/A,FALSE,"Eco-Fin";"page1",#N/A,FALSE,"Eco-Fin";"cara1",#N/A,FALSE,"Carátula"}</definedName>
    <definedName name="yui" localSheetId="14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yui" localSheetId="13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yui" localSheetId="16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yui" localSheetId="12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yui" localSheetId="17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yui" hidden="1">{#N/A,#N/A,TRUE,"TOC";#N/A,#N/A,TRUE,"Inputs";#N/A,#N/A,TRUE,"Debt";#N/A,#N/A,TRUE,"CashFlo";#N/A,#N/A,TRUE,"Prices";#N/A,#N/A,TRUE,"Operations";#N/A,#N/A,TRUE,"GAAP Income";#N/A,#N/A,TRUE,"GAAP Balance";#N/A,#N/A,TRUE,"D&amp;A";#N/A,#N/A,TRUE,"Revolving Working Capital";#N/A,#N/A,TRUE,"Work.Cap.";#N/A,#N/A,TRUE,"Tax Inputs";#N/A,#N/A,TRUE,"Ven Cash Flow";#N/A,#N/A,TRUE,"Ven Income Tax";#N/A,#N/A,TRUE,"Ven Vat";#N/A,#N/A,TRUE,"Ven Balance"}</definedName>
    <definedName name="Z_60DF8B29_1C1F_4B50_BDA8_B8E0C7DD04C3_.wvu.Cols" hidden="1">[3]Jurídico!$D$1:$D$65536,[3]Jurídico!$F$1:$K$65536</definedName>
    <definedName name="Z_E3FFE9E0_6C4F_4FB4_A56E_FBE96871B5C8_.wvu.Cols" hidden="1">[3]Jurídico!$D$1:$D$65536,[3]Jurídico!$F$1:$K$65536</definedName>
    <definedName name="zzz" localSheetId="14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zzz" localSheetId="13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zzz" localSheetId="16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zzz" localSheetId="12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zzz" localSheetId="17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  <definedName name="zzz" hidden="1">{#N/A,#N/A,FALSE,"QD_F1 Invest Detalhado";#N/A,#N/A,FALSE,"QD_F3 Invest_Comparado";#N/A,#N/A,FALSE,"QD_B Trafego";#N/A,#N/A,FALSE,"QD_D0 Custos Operacionais";#N/A,#N/A,FALSE,"QD_C Receita";#N/A,#N/A,FALSE,"QD_D Custos";#N/A,#N/A,FALSE,"QD_E Resultado";#N/A,#N/A,FALSE,"QD_G Fluxo Caixa"}</definedName>
  </definedNames>
  <calcPr calcId="191029"/>
  <pivotCaches>
    <pivotCache cacheId="0" r:id="rId25"/>
    <pivotCache cacheId="1" r:id="rId26"/>
    <pivotCache cacheId="2" r:id="rId27"/>
  </pivotCaches>
  <extLst>
    <ext xmlns:x14="http://schemas.microsoft.com/office/spreadsheetml/2009/9/main" uri="{BBE1A952-AA13-448e-AADC-164F8A28A991}">
      <x14:slicerCaches>
        <x14:slicerCache r:id="rId28"/>
        <x14:slicerCache r:id="rId29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529" i="36" l="1"/>
  <c r="F2528" i="36"/>
  <c r="F2527" i="36"/>
  <c r="F2526" i="36"/>
  <c r="F2525" i="36"/>
  <c r="F2524" i="36"/>
  <c r="F2523" i="36"/>
  <c r="F2522" i="36"/>
  <c r="F2521" i="36"/>
  <c r="F2520" i="36"/>
  <c r="F2519" i="36"/>
  <c r="F2518" i="36"/>
  <c r="F2517" i="36"/>
  <c r="F2516" i="36"/>
  <c r="F2515" i="36"/>
  <c r="F2514" i="36"/>
  <c r="F2513" i="36"/>
  <c r="F2512" i="36"/>
  <c r="F2511" i="36"/>
  <c r="F2510" i="36"/>
  <c r="F2509" i="36"/>
  <c r="F2508" i="36"/>
  <c r="F2507" i="36"/>
  <c r="F2506" i="36"/>
  <c r="F2505" i="36"/>
  <c r="F2504" i="36"/>
  <c r="F2503" i="36"/>
  <c r="F2502" i="36"/>
  <c r="F2501" i="36"/>
  <c r="F2500" i="36"/>
  <c r="F2499" i="36"/>
  <c r="F2498" i="36"/>
  <c r="F2497" i="36"/>
  <c r="F2496" i="36"/>
  <c r="F2495" i="36"/>
  <c r="F2494" i="36"/>
  <c r="F2493" i="36"/>
  <c r="F2492" i="36"/>
  <c r="F2491" i="36"/>
  <c r="F2490" i="36"/>
  <c r="F2489" i="36"/>
  <c r="F2488" i="36"/>
  <c r="F2487" i="36"/>
  <c r="F2486" i="36"/>
  <c r="F2485" i="36"/>
  <c r="F2484" i="36"/>
  <c r="F2483" i="36"/>
  <c r="F2482" i="36"/>
  <c r="F2481" i="36"/>
  <c r="F2480" i="36"/>
  <c r="F2479" i="36"/>
  <c r="F2478" i="36"/>
  <c r="F2477" i="36"/>
  <c r="F2476" i="36"/>
  <c r="F2475" i="36"/>
  <c r="F2474" i="36"/>
  <c r="F2473" i="36"/>
  <c r="F2472" i="36"/>
  <c r="F2471" i="36"/>
  <c r="F2470" i="36"/>
  <c r="F2469" i="36"/>
  <c r="F2468" i="36"/>
  <c r="F2467" i="36"/>
  <c r="F2466" i="36"/>
  <c r="F2465" i="36"/>
  <c r="F2464" i="36"/>
  <c r="F2463" i="36"/>
  <c r="F2462" i="36"/>
  <c r="F2461" i="36"/>
  <c r="F2460" i="36"/>
  <c r="F2459" i="36"/>
  <c r="F2458" i="36"/>
  <c r="F2457" i="36"/>
  <c r="F2456" i="36"/>
  <c r="F2455" i="36"/>
  <c r="F2454" i="36"/>
  <c r="F2453" i="36"/>
  <c r="F2452" i="36"/>
  <c r="F2451" i="36"/>
  <c r="F2450" i="36"/>
  <c r="F2449" i="36"/>
  <c r="F2448" i="36"/>
  <c r="F2447" i="36"/>
  <c r="F2446" i="36"/>
  <c r="F2445" i="36"/>
  <c r="F2444" i="36"/>
  <c r="F2443" i="36"/>
  <c r="F2442" i="36"/>
  <c r="F2441" i="36"/>
  <c r="F2440" i="36"/>
  <c r="F2439" i="36"/>
  <c r="F2438" i="36"/>
  <c r="F2437" i="36"/>
  <c r="F2436" i="36"/>
  <c r="F2435" i="36"/>
  <c r="F2434" i="36"/>
  <c r="F2433" i="36"/>
  <c r="F2432" i="36"/>
  <c r="F2431" i="36"/>
  <c r="F2430" i="36"/>
  <c r="F2429" i="36"/>
  <c r="F2428" i="36"/>
  <c r="F2427" i="36"/>
  <c r="F2426" i="36"/>
  <c r="F2425" i="36"/>
  <c r="F2424" i="36"/>
  <c r="F2423" i="36"/>
  <c r="F2422" i="36"/>
  <c r="F2421" i="36"/>
  <c r="F2420" i="36"/>
  <c r="F2419" i="36"/>
  <c r="F2418" i="36"/>
  <c r="F2417" i="36"/>
  <c r="F2416" i="36"/>
  <c r="F2415" i="36"/>
  <c r="F2414" i="36"/>
  <c r="F2413" i="36"/>
  <c r="F2412" i="36"/>
  <c r="F2411" i="36"/>
  <c r="F2410" i="36"/>
  <c r="F2409" i="36"/>
  <c r="F2408" i="36"/>
  <c r="F2407" i="36"/>
  <c r="F2406" i="36"/>
  <c r="F2405" i="36"/>
  <c r="F2404" i="36"/>
  <c r="F2403" i="36"/>
  <c r="F2402" i="36"/>
  <c r="F2401" i="36"/>
  <c r="F2400" i="36"/>
  <c r="F2399" i="36"/>
  <c r="F2398" i="36"/>
  <c r="F2397" i="36"/>
  <c r="F2396" i="36"/>
  <c r="F2395" i="36"/>
  <c r="F2394" i="36"/>
  <c r="F2393" i="36"/>
  <c r="F2392" i="36"/>
  <c r="F2391" i="36"/>
  <c r="F2390" i="36"/>
  <c r="F2389" i="36"/>
  <c r="F2388" i="36"/>
  <c r="F2387" i="36"/>
  <c r="F2386" i="36"/>
  <c r="F2385" i="36"/>
  <c r="F2384" i="36"/>
  <c r="F2383" i="36"/>
  <c r="F2382" i="36"/>
  <c r="F2381" i="36"/>
  <c r="F2380" i="36"/>
  <c r="F2379" i="36"/>
  <c r="F2378" i="36"/>
  <c r="F2377" i="36"/>
  <c r="F2376" i="36"/>
  <c r="F2375" i="36"/>
  <c r="F2374" i="36"/>
  <c r="F2373" i="36"/>
  <c r="F2372" i="36"/>
  <c r="F2371" i="36"/>
  <c r="F2370" i="36"/>
  <c r="F2369" i="36"/>
  <c r="F2368" i="36"/>
  <c r="F2367" i="36"/>
  <c r="F2366" i="36"/>
  <c r="F2365" i="36"/>
  <c r="F2364" i="36"/>
  <c r="F2363" i="36"/>
  <c r="F2362" i="36"/>
  <c r="F2361" i="36"/>
  <c r="F2360" i="36"/>
  <c r="F2359" i="36"/>
  <c r="F2358" i="36"/>
  <c r="F2357" i="36"/>
  <c r="F2356" i="36"/>
  <c r="F2355" i="36"/>
  <c r="F2354" i="36"/>
  <c r="F2353" i="36"/>
  <c r="F2352" i="36"/>
  <c r="F2351" i="36"/>
  <c r="F2350" i="36"/>
  <c r="F2349" i="36"/>
  <c r="F2348" i="36"/>
  <c r="F2347" i="36"/>
  <c r="F2346" i="36"/>
  <c r="F2345" i="36"/>
  <c r="F2344" i="36"/>
  <c r="F2343" i="36"/>
  <c r="F2342" i="36"/>
  <c r="F2341" i="36"/>
  <c r="F2340" i="36"/>
  <c r="F2339" i="36"/>
  <c r="F2338" i="36"/>
  <c r="F2337" i="36"/>
  <c r="F2336" i="36"/>
  <c r="F2335" i="36"/>
  <c r="F2334" i="36"/>
  <c r="F2333" i="36"/>
  <c r="F2332" i="36"/>
  <c r="F2331" i="36"/>
  <c r="F2330" i="36"/>
  <c r="F2329" i="36"/>
  <c r="F2328" i="36"/>
  <c r="F2327" i="36"/>
  <c r="F2326" i="36"/>
  <c r="F2325" i="36"/>
  <c r="F2324" i="36"/>
  <c r="F2323" i="36"/>
  <c r="F2322" i="36"/>
  <c r="F2321" i="36"/>
  <c r="F2320" i="36"/>
  <c r="F2319" i="36"/>
  <c r="F2318" i="36"/>
  <c r="F2317" i="36"/>
  <c r="F2316" i="36"/>
  <c r="F2315" i="36"/>
  <c r="F2314" i="36"/>
  <c r="F2313" i="36"/>
  <c r="F2312" i="36"/>
  <c r="F2311" i="36"/>
  <c r="F2310" i="36"/>
  <c r="F2309" i="36"/>
  <c r="F2308" i="36"/>
  <c r="F2307" i="36"/>
  <c r="F2306" i="36"/>
  <c r="F2305" i="36"/>
  <c r="F2304" i="36"/>
  <c r="F2303" i="36"/>
  <c r="F2302" i="36"/>
  <c r="F2301" i="36"/>
  <c r="F2300" i="36"/>
  <c r="F2299" i="36"/>
  <c r="F2298" i="36"/>
  <c r="F2297" i="36"/>
  <c r="F2296" i="36"/>
  <c r="F2295" i="36"/>
  <c r="F2294" i="36"/>
  <c r="F2293" i="36"/>
  <c r="F2292" i="36"/>
  <c r="F2291" i="36"/>
  <c r="F2290" i="36"/>
  <c r="F2289" i="36"/>
  <c r="F2288" i="36"/>
  <c r="F2287" i="36"/>
  <c r="F2286" i="36"/>
  <c r="F2285" i="36"/>
  <c r="F2284" i="36"/>
  <c r="F2283" i="36"/>
  <c r="F2282" i="36"/>
  <c r="F2281" i="36"/>
  <c r="F2280" i="36"/>
  <c r="F2279" i="36"/>
  <c r="F2278" i="36"/>
  <c r="F2277" i="36"/>
  <c r="F2276" i="36"/>
  <c r="F2275" i="36"/>
  <c r="F2274" i="36"/>
  <c r="F2273" i="36"/>
  <c r="F2272" i="36"/>
  <c r="F2271" i="36"/>
  <c r="F2270" i="36"/>
  <c r="F2269" i="36"/>
  <c r="F2268" i="36"/>
  <c r="F2267" i="36"/>
  <c r="F2266" i="36"/>
  <c r="F2265" i="36"/>
  <c r="F2264" i="36"/>
  <c r="F2263" i="36"/>
  <c r="F2262" i="36"/>
  <c r="F2261" i="36"/>
  <c r="F2260" i="36"/>
  <c r="F2259" i="36"/>
  <c r="F2258" i="36"/>
  <c r="F2257" i="36"/>
  <c r="F2256" i="36"/>
  <c r="F2255" i="36"/>
  <c r="F2254" i="36"/>
  <c r="F2253" i="36"/>
  <c r="F2252" i="36"/>
  <c r="F2251" i="36"/>
  <c r="F2250" i="36"/>
  <c r="F2249" i="36"/>
  <c r="F2248" i="36"/>
  <c r="F2247" i="36"/>
  <c r="F2246" i="36"/>
  <c r="F2245" i="36"/>
  <c r="F2244" i="36"/>
  <c r="F2243" i="36"/>
  <c r="F2242" i="36"/>
  <c r="F2241" i="36"/>
  <c r="F2240" i="36"/>
  <c r="F2239" i="36"/>
  <c r="F2238" i="36"/>
  <c r="F2237" i="36"/>
  <c r="F2236" i="36"/>
  <c r="F2235" i="36"/>
  <c r="F2234" i="36"/>
  <c r="F2233" i="36"/>
  <c r="F2232" i="36"/>
  <c r="F2231" i="36"/>
  <c r="F2230" i="36"/>
  <c r="F2229" i="36"/>
  <c r="F2228" i="36"/>
  <c r="F2227" i="36"/>
  <c r="F2226" i="36"/>
  <c r="F2225" i="36"/>
  <c r="F2224" i="36"/>
  <c r="F2223" i="36"/>
  <c r="F2222" i="36"/>
  <c r="F2221" i="36"/>
  <c r="F2220" i="36"/>
  <c r="F2219" i="36"/>
  <c r="F2218" i="36"/>
  <c r="F2217" i="36"/>
  <c r="F2216" i="36"/>
  <c r="F2215" i="36"/>
  <c r="F2214" i="36"/>
  <c r="F2213" i="36"/>
  <c r="F2212" i="36"/>
  <c r="F2211" i="36"/>
  <c r="F2210" i="36"/>
  <c r="F2209" i="36"/>
  <c r="F2208" i="36"/>
  <c r="F2207" i="36"/>
  <c r="F2206" i="36"/>
  <c r="F2205" i="36"/>
  <c r="F2204" i="36"/>
  <c r="F2203" i="36"/>
  <c r="F2202" i="36"/>
  <c r="F2201" i="36"/>
  <c r="F2200" i="36"/>
  <c r="F2199" i="36"/>
  <c r="F2198" i="36"/>
  <c r="F2197" i="36"/>
  <c r="F2196" i="36"/>
  <c r="F2195" i="36"/>
  <c r="F2194" i="36"/>
  <c r="F2193" i="36"/>
  <c r="F2192" i="36"/>
  <c r="F2191" i="36"/>
  <c r="F2190" i="36"/>
  <c r="F2189" i="36"/>
  <c r="F2188" i="36"/>
  <c r="F2187" i="36"/>
  <c r="F2186" i="36"/>
  <c r="F2185" i="36"/>
  <c r="F2184" i="36"/>
  <c r="F2183" i="36"/>
  <c r="F2182" i="36"/>
  <c r="F2181" i="36"/>
  <c r="F2180" i="36"/>
  <c r="F2179" i="36"/>
  <c r="F2178" i="36"/>
  <c r="F2177" i="36"/>
  <c r="F2176" i="36"/>
  <c r="F2175" i="36"/>
  <c r="F2174" i="36"/>
  <c r="F2173" i="36"/>
  <c r="F2172" i="36"/>
  <c r="F2171" i="36"/>
  <c r="F2170" i="36"/>
  <c r="F2169" i="36"/>
  <c r="F2168" i="36"/>
  <c r="F2167" i="36"/>
  <c r="F2166" i="36"/>
  <c r="F2165" i="36"/>
  <c r="F2164" i="36"/>
  <c r="F2163" i="36"/>
  <c r="F2162" i="36"/>
  <c r="F2161" i="36"/>
  <c r="F2160" i="36"/>
  <c r="F2159" i="36"/>
  <c r="F2158" i="36"/>
  <c r="F2157" i="36"/>
  <c r="F2156" i="36"/>
  <c r="F2155" i="36"/>
  <c r="F2154" i="36"/>
  <c r="F2153" i="36"/>
  <c r="F2152" i="36"/>
  <c r="F2151" i="36"/>
  <c r="F2150" i="36"/>
  <c r="F2149" i="36"/>
  <c r="F2148" i="36"/>
  <c r="F2147" i="36"/>
  <c r="F2146" i="36"/>
  <c r="F2145" i="36"/>
  <c r="F2144" i="36"/>
  <c r="F2143" i="36"/>
  <c r="F2142" i="36"/>
  <c r="F2141" i="36"/>
  <c r="F2140" i="36"/>
  <c r="F2139" i="36"/>
  <c r="F2138" i="36"/>
  <c r="F2137" i="36"/>
  <c r="F2136" i="36"/>
  <c r="F2135" i="36"/>
  <c r="F2134" i="36"/>
  <c r="F2133" i="36"/>
  <c r="F2132" i="36"/>
  <c r="F2131" i="36"/>
  <c r="F2130" i="36"/>
  <c r="F2129" i="36"/>
  <c r="F2128" i="36"/>
  <c r="F2127" i="36"/>
  <c r="F2126" i="36"/>
  <c r="F2125" i="36"/>
  <c r="F2124" i="36"/>
  <c r="F2123" i="36"/>
  <c r="F2122" i="36"/>
  <c r="F2121" i="36"/>
  <c r="F2120" i="36"/>
  <c r="F2119" i="36"/>
  <c r="F2118" i="36"/>
  <c r="F2117" i="36"/>
  <c r="F2116" i="36"/>
  <c r="F2115" i="36"/>
  <c r="F2114" i="36"/>
  <c r="F2113" i="36"/>
  <c r="F2112" i="36"/>
  <c r="F2111" i="36"/>
  <c r="F2110" i="36"/>
  <c r="F2109" i="36"/>
  <c r="F2108" i="36"/>
  <c r="F2107" i="36"/>
  <c r="F2106" i="36"/>
  <c r="F2105" i="36"/>
  <c r="F2104" i="36"/>
  <c r="F2103" i="36"/>
  <c r="F2102" i="36"/>
  <c r="F2101" i="36"/>
  <c r="F2100" i="36"/>
  <c r="F2099" i="36"/>
  <c r="F2098" i="36"/>
  <c r="F2097" i="36"/>
  <c r="F2096" i="36"/>
  <c r="F2095" i="36"/>
  <c r="F2094" i="36"/>
  <c r="F2093" i="36"/>
  <c r="F2092" i="36"/>
  <c r="F2091" i="36"/>
  <c r="F2090" i="36"/>
  <c r="F2089" i="36"/>
  <c r="F2088" i="36"/>
  <c r="F2087" i="36"/>
  <c r="F2086" i="36"/>
  <c r="F2085" i="36"/>
  <c r="F2084" i="36"/>
  <c r="F2083" i="36"/>
  <c r="F2082" i="36"/>
  <c r="F2081" i="36"/>
  <c r="F2080" i="36"/>
  <c r="F2079" i="36"/>
  <c r="F2078" i="36"/>
  <c r="F2077" i="36"/>
  <c r="F2076" i="36"/>
  <c r="F2075" i="36"/>
  <c r="F2074" i="36"/>
  <c r="F2073" i="36"/>
  <c r="F2072" i="36"/>
  <c r="F2071" i="36"/>
  <c r="F2070" i="36"/>
  <c r="F2069" i="36"/>
  <c r="F2068" i="36"/>
  <c r="F2067" i="36"/>
  <c r="F2066" i="36"/>
  <c r="F2065" i="36"/>
  <c r="F2064" i="36"/>
  <c r="F2063" i="36"/>
  <c r="F2062" i="36"/>
  <c r="F2061" i="36"/>
  <c r="F2060" i="36"/>
  <c r="F2059" i="36"/>
  <c r="F2058" i="36"/>
  <c r="F2057" i="36"/>
  <c r="F2056" i="36"/>
  <c r="F2055" i="36"/>
  <c r="F2054" i="36"/>
  <c r="F2053" i="36"/>
  <c r="F2052" i="36"/>
  <c r="F2051" i="36"/>
  <c r="F2050" i="36"/>
  <c r="F2049" i="36"/>
  <c r="F2048" i="36"/>
  <c r="F2047" i="36"/>
  <c r="F2046" i="36"/>
  <c r="F2045" i="36"/>
  <c r="F2044" i="36"/>
  <c r="F2043" i="36"/>
  <c r="F2042" i="36"/>
  <c r="F2041" i="36"/>
  <c r="F2040" i="36"/>
  <c r="F2039" i="36"/>
  <c r="F2038" i="36"/>
  <c r="F2037" i="36"/>
  <c r="F2036" i="36"/>
  <c r="F2035" i="36"/>
  <c r="F2034" i="36"/>
  <c r="F2033" i="36"/>
  <c r="F2032" i="36"/>
  <c r="F2031" i="36"/>
  <c r="F2030" i="36"/>
  <c r="F2029" i="36"/>
  <c r="F2028" i="36"/>
  <c r="F2027" i="36"/>
  <c r="F2026" i="36"/>
  <c r="F2025" i="36"/>
  <c r="F2024" i="36"/>
  <c r="F2023" i="36"/>
  <c r="F2022" i="36"/>
  <c r="F2021" i="36"/>
  <c r="F2020" i="36"/>
  <c r="F2019" i="36"/>
  <c r="F2018" i="36"/>
  <c r="F2017" i="36"/>
  <c r="F2016" i="36"/>
  <c r="F2015" i="36"/>
  <c r="F2014" i="36"/>
  <c r="F2013" i="36"/>
  <c r="F2012" i="36"/>
  <c r="F2011" i="36"/>
  <c r="F2010" i="36"/>
  <c r="F2009" i="36"/>
  <c r="F2008" i="36"/>
  <c r="F2007" i="36"/>
  <c r="F2006" i="36"/>
  <c r="F2005" i="36"/>
  <c r="F2004" i="36"/>
  <c r="F2003" i="36"/>
  <c r="F2002" i="36"/>
  <c r="F2001" i="36"/>
  <c r="F2000" i="36"/>
  <c r="F1999" i="36"/>
  <c r="F1998" i="36"/>
  <c r="F1997" i="36"/>
  <c r="F1996" i="36"/>
  <c r="F1995" i="36"/>
  <c r="F1994" i="36"/>
  <c r="F1993" i="36"/>
  <c r="F1992" i="36"/>
  <c r="F1991" i="36"/>
  <c r="F1990" i="36"/>
  <c r="F1989" i="36"/>
  <c r="F1988" i="36"/>
  <c r="F1987" i="36"/>
  <c r="F1986" i="36"/>
  <c r="F1985" i="36"/>
  <c r="F1984" i="36"/>
  <c r="F1983" i="36"/>
  <c r="F1982" i="36"/>
  <c r="F1981" i="36"/>
  <c r="F1980" i="36"/>
  <c r="F1979" i="36"/>
  <c r="F1978" i="36"/>
  <c r="F1977" i="36"/>
  <c r="F1976" i="36"/>
  <c r="F1975" i="36"/>
  <c r="F1974" i="36"/>
  <c r="F1973" i="36"/>
  <c r="F1972" i="36"/>
  <c r="F1971" i="36"/>
  <c r="F1970" i="36"/>
  <c r="F1969" i="36"/>
  <c r="F1968" i="36"/>
  <c r="F1967" i="36"/>
  <c r="F1966" i="36"/>
  <c r="F1965" i="36"/>
  <c r="F1964" i="36"/>
  <c r="F1963" i="36"/>
  <c r="F1962" i="36"/>
  <c r="F1961" i="36"/>
  <c r="F1960" i="36"/>
  <c r="F1959" i="36"/>
  <c r="F1958" i="36"/>
  <c r="F1957" i="36"/>
  <c r="F1956" i="36"/>
  <c r="F1955" i="36"/>
  <c r="F1954" i="36"/>
  <c r="F1953" i="36"/>
  <c r="F1952" i="36"/>
  <c r="F1951" i="36"/>
  <c r="F1950" i="36"/>
  <c r="F1949" i="36"/>
  <c r="F1948" i="36"/>
  <c r="F1947" i="36"/>
  <c r="F1946" i="36"/>
  <c r="F1945" i="36"/>
  <c r="F1944" i="36"/>
  <c r="F1943" i="36"/>
  <c r="F1942" i="36"/>
  <c r="F1941" i="36"/>
  <c r="F1940" i="36"/>
  <c r="F1939" i="36"/>
  <c r="F1938" i="36"/>
  <c r="F1937" i="36"/>
  <c r="F1936" i="36"/>
  <c r="F1935" i="36"/>
  <c r="F1934" i="36"/>
  <c r="F1933" i="36"/>
  <c r="F1932" i="36"/>
  <c r="F1931" i="36"/>
  <c r="F1930" i="36"/>
  <c r="F1929" i="36"/>
  <c r="F1928" i="36"/>
  <c r="F1927" i="36"/>
  <c r="F1926" i="36"/>
  <c r="F1925" i="36"/>
  <c r="F1924" i="36"/>
  <c r="F1923" i="36"/>
  <c r="F1922" i="36"/>
  <c r="F1921" i="36"/>
  <c r="F1920" i="36"/>
  <c r="F1919" i="36"/>
  <c r="F1918" i="36"/>
  <c r="F1917" i="36"/>
  <c r="F1916" i="36"/>
  <c r="F1915" i="36"/>
  <c r="F1914" i="36"/>
  <c r="F1913" i="36"/>
  <c r="F1912" i="36"/>
  <c r="F1911" i="36"/>
  <c r="F1910" i="36"/>
  <c r="F1909" i="36"/>
  <c r="F1908" i="36"/>
  <c r="F1907" i="36"/>
  <c r="F1906" i="36"/>
  <c r="F1905" i="36"/>
  <c r="F1904" i="36"/>
  <c r="F1903" i="36"/>
  <c r="F1902" i="36"/>
  <c r="F1901" i="36"/>
  <c r="F1900" i="36"/>
  <c r="F1899" i="36"/>
  <c r="F1898" i="36"/>
  <c r="F1897" i="36"/>
  <c r="F1896" i="36"/>
  <c r="F1895" i="36"/>
  <c r="F1894" i="36"/>
  <c r="F1893" i="36"/>
  <c r="F1892" i="36"/>
  <c r="F1891" i="36"/>
  <c r="F1890" i="36"/>
  <c r="F1889" i="36"/>
  <c r="F1888" i="36"/>
  <c r="F1887" i="36"/>
  <c r="F1886" i="36"/>
  <c r="F1885" i="36"/>
  <c r="F1884" i="36"/>
  <c r="F1883" i="36"/>
  <c r="F1882" i="36"/>
  <c r="F1881" i="36"/>
  <c r="F1880" i="36"/>
  <c r="F1879" i="36"/>
  <c r="F1878" i="36"/>
  <c r="F1877" i="36"/>
  <c r="F1876" i="36"/>
  <c r="F1875" i="36"/>
  <c r="F1874" i="36"/>
  <c r="F1873" i="36"/>
  <c r="F1872" i="36"/>
  <c r="F1871" i="36"/>
  <c r="F1870" i="36"/>
  <c r="F1869" i="36"/>
  <c r="F1868" i="36"/>
  <c r="F1867" i="36"/>
  <c r="F1866" i="36"/>
  <c r="F1865" i="36"/>
  <c r="F1864" i="36"/>
  <c r="F1863" i="36"/>
  <c r="F1862" i="36"/>
  <c r="F1861" i="36"/>
  <c r="F1860" i="36"/>
  <c r="F1859" i="36"/>
  <c r="F1858" i="36"/>
  <c r="F1857" i="36"/>
  <c r="F1856" i="36"/>
  <c r="F1855" i="36"/>
  <c r="F1854" i="36"/>
  <c r="F1853" i="36"/>
  <c r="F1852" i="36"/>
  <c r="F1851" i="36"/>
  <c r="F1850" i="36"/>
  <c r="F1849" i="36"/>
  <c r="F1848" i="36"/>
  <c r="F1847" i="36"/>
  <c r="F1846" i="36"/>
  <c r="F1845" i="36"/>
  <c r="F1844" i="36"/>
  <c r="F1843" i="36"/>
  <c r="F1842" i="36"/>
  <c r="F1841" i="36"/>
  <c r="F1840" i="36"/>
  <c r="F1839" i="36"/>
  <c r="F1838" i="36"/>
  <c r="F1837" i="36"/>
  <c r="F1836" i="36"/>
  <c r="F1835" i="36"/>
  <c r="F1834" i="36"/>
  <c r="F1833" i="36"/>
  <c r="F1832" i="36"/>
  <c r="F1831" i="36"/>
  <c r="F1830" i="36"/>
  <c r="F1829" i="36"/>
  <c r="F1828" i="36"/>
  <c r="F1827" i="36"/>
  <c r="F1826" i="36"/>
  <c r="F1825" i="36"/>
  <c r="F1824" i="36"/>
  <c r="F1823" i="36"/>
  <c r="F1822" i="36"/>
  <c r="F1821" i="36"/>
  <c r="F1820" i="36"/>
  <c r="F1819" i="36"/>
  <c r="F1818" i="36"/>
  <c r="F1817" i="36"/>
  <c r="F1816" i="36"/>
  <c r="F1815" i="36"/>
  <c r="F1814" i="36"/>
  <c r="F1813" i="36"/>
  <c r="F1812" i="36"/>
  <c r="F1811" i="36"/>
  <c r="F1810" i="36"/>
  <c r="F1809" i="36"/>
  <c r="F1808" i="36"/>
  <c r="F1807" i="36"/>
  <c r="F1806" i="36"/>
  <c r="F1805" i="36"/>
  <c r="F1804" i="36"/>
  <c r="F1803" i="36"/>
  <c r="F1802" i="36"/>
  <c r="F1801" i="36"/>
  <c r="F1800" i="36"/>
  <c r="F1799" i="36"/>
  <c r="F1798" i="36"/>
  <c r="F1797" i="36"/>
  <c r="F1796" i="36"/>
  <c r="F1795" i="36"/>
  <c r="F1794" i="36"/>
  <c r="F1793" i="36"/>
  <c r="F1792" i="36"/>
  <c r="F1791" i="36"/>
  <c r="F1790" i="36"/>
  <c r="F1789" i="36"/>
  <c r="F1788" i="36"/>
  <c r="F1787" i="36"/>
  <c r="F1786" i="36"/>
  <c r="F1785" i="36"/>
  <c r="F1784" i="36"/>
  <c r="F1783" i="36"/>
  <c r="F1782" i="36"/>
  <c r="F1781" i="36"/>
  <c r="F1780" i="36"/>
  <c r="F1779" i="36"/>
  <c r="F1778" i="36"/>
  <c r="F1777" i="36"/>
  <c r="F1776" i="36"/>
  <c r="F1775" i="36"/>
  <c r="F1774" i="36"/>
  <c r="F1773" i="36"/>
  <c r="F1772" i="36"/>
  <c r="F1771" i="36"/>
  <c r="F1770" i="36"/>
  <c r="F1769" i="36"/>
  <c r="F1768" i="36"/>
  <c r="F1767" i="36"/>
  <c r="F1766" i="36"/>
  <c r="F1765" i="36"/>
  <c r="F1764" i="36"/>
  <c r="F1763" i="36"/>
  <c r="F1762" i="36"/>
  <c r="F1761" i="36"/>
  <c r="F1760" i="36"/>
  <c r="F1759" i="36"/>
  <c r="F1758" i="36"/>
  <c r="F1757" i="36"/>
  <c r="F1756" i="36"/>
  <c r="F1755" i="36"/>
  <c r="F1754" i="36"/>
  <c r="F1753" i="36"/>
  <c r="F1752" i="36"/>
  <c r="F1751" i="36"/>
  <c r="F1750" i="36"/>
  <c r="F1749" i="36"/>
  <c r="F1748" i="36"/>
  <c r="F1747" i="36"/>
  <c r="F1746" i="36"/>
  <c r="F1745" i="36"/>
  <c r="F1744" i="36"/>
  <c r="F1743" i="36"/>
  <c r="F1742" i="36"/>
  <c r="F1741" i="36"/>
  <c r="F1740" i="36"/>
  <c r="F1739" i="36"/>
  <c r="F1738" i="36"/>
  <c r="F1737" i="36"/>
  <c r="F1736" i="36"/>
  <c r="F1735" i="36"/>
  <c r="F1734" i="36"/>
  <c r="F1733" i="36"/>
  <c r="F1732" i="36"/>
  <c r="F1731" i="36"/>
  <c r="F1730" i="36"/>
  <c r="F1729" i="36"/>
  <c r="F1728" i="36"/>
  <c r="F1727" i="36"/>
  <c r="F1726" i="36"/>
  <c r="F1725" i="36"/>
  <c r="F1724" i="36"/>
  <c r="F1723" i="36"/>
  <c r="F1722" i="36"/>
  <c r="F1721" i="36"/>
  <c r="F1720" i="36"/>
  <c r="F1719" i="36"/>
  <c r="F1718" i="36"/>
  <c r="F1717" i="36"/>
  <c r="F1716" i="36"/>
  <c r="F1715" i="36"/>
  <c r="F1714" i="36"/>
  <c r="F1713" i="36"/>
  <c r="F1712" i="36"/>
  <c r="F1711" i="36"/>
  <c r="F1710" i="36"/>
  <c r="F1709" i="36"/>
  <c r="F1708" i="36"/>
  <c r="F1707" i="36"/>
  <c r="F1706" i="36"/>
  <c r="F1705" i="36"/>
  <c r="F1704" i="36"/>
  <c r="F1703" i="36"/>
  <c r="F1702" i="36"/>
  <c r="F1701" i="36"/>
  <c r="F1700" i="36"/>
  <c r="F1699" i="36"/>
  <c r="F1698" i="36"/>
  <c r="F1697" i="36"/>
  <c r="F1696" i="36"/>
  <c r="F1695" i="36"/>
  <c r="F1694" i="36"/>
  <c r="F1693" i="36"/>
  <c r="F1692" i="36"/>
  <c r="F1691" i="36"/>
  <c r="F1690" i="36"/>
  <c r="F1689" i="36"/>
  <c r="F1688" i="36"/>
  <c r="F1687" i="36"/>
  <c r="F1686" i="36"/>
  <c r="F1685" i="36"/>
  <c r="F1684" i="36"/>
  <c r="F1683" i="36"/>
  <c r="F1682" i="36"/>
  <c r="F1681" i="36"/>
  <c r="F1680" i="36"/>
  <c r="F1679" i="36"/>
  <c r="F1678" i="36"/>
  <c r="F1677" i="36"/>
  <c r="F1676" i="36"/>
  <c r="F1675" i="36"/>
  <c r="F1674" i="36"/>
  <c r="F1673" i="36"/>
  <c r="F1672" i="36"/>
  <c r="F1671" i="36"/>
  <c r="F1670" i="36"/>
  <c r="F1669" i="36"/>
  <c r="F1668" i="36"/>
  <c r="F1667" i="36"/>
  <c r="F1666" i="36"/>
  <c r="F1665" i="36"/>
  <c r="F1664" i="36"/>
  <c r="F1663" i="36"/>
  <c r="F1662" i="36"/>
  <c r="F1661" i="36"/>
  <c r="F1660" i="36"/>
  <c r="F1659" i="36"/>
  <c r="F1658" i="36"/>
  <c r="F1657" i="36"/>
  <c r="F1656" i="36"/>
  <c r="F1655" i="36"/>
  <c r="F1654" i="36"/>
  <c r="F1653" i="36"/>
  <c r="F1652" i="36"/>
  <c r="F1651" i="36"/>
  <c r="F1650" i="36"/>
  <c r="F1649" i="36"/>
  <c r="F1648" i="36"/>
  <c r="F1647" i="36"/>
  <c r="F1646" i="36"/>
  <c r="F1645" i="36"/>
  <c r="F1644" i="36"/>
  <c r="F1643" i="36"/>
  <c r="F1642" i="36"/>
  <c r="F1641" i="36"/>
  <c r="F1640" i="36"/>
  <c r="F1639" i="36"/>
  <c r="F1638" i="36"/>
  <c r="F1637" i="36"/>
  <c r="F1636" i="36"/>
  <c r="F1635" i="36"/>
  <c r="F1634" i="36"/>
  <c r="F1633" i="36"/>
  <c r="F1632" i="36"/>
  <c r="F1631" i="36"/>
  <c r="F1630" i="36"/>
  <c r="F1629" i="36"/>
  <c r="F1628" i="36"/>
  <c r="F1627" i="36"/>
  <c r="F1626" i="36"/>
  <c r="F1625" i="36"/>
  <c r="F1624" i="36"/>
  <c r="F1623" i="36"/>
  <c r="F1622" i="36"/>
  <c r="F1621" i="36"/>
  <c r="F1620" i="36"/>
  <c r="F1619" i="36"/>
  <c r="F1618" i="36"/>
  <c r="F1617" i="36"/>
  <c r="F1616" i="36"/>
  <c r="F1615" i="36"/>
  <c r="F1614" i="36"/>
  <c r="F1613" i="36"/>
  <c r="F1612" i="36"/>
  <c r="F1611" i="36"/>
  <c r="F1610" i="36"/>
  <c r="F1609" i="36"/>
  <c r="F1608" i="36"/>
  <c r="F1607" i="36"/>
  <c r="F1606" i="36"/>
  <c r="F1605" i="36"/>
  <c r="F1604" i="36"/>
  <c r="F1603" i="36"/>
  <c r="F1602" i="36"/>
  <c r="F1601" i="36"/>
  <c r="F1600" i="36"/>
  <c r="F1599" i="36"/>
  <c r="F1598" i="36"/>
  <c r="F1597" i="36"/>
  <c r="F1596" i="36"/>
  <c r="F1595" i="36"/>
  <c r="F1594" i="36"/>
  <c r="F1593" i="36"/>
  <c r="F1592" i="36"/>
  <c r="F1591" i="36"/>
  <c r="F1590" i="36"/>
  <c r="F1589" i="36"/>
  <c r="F1588" i="36"/>
  <c r="F1587" i="36"/>
  <c r="F1586" i="36"/>
  <c r="F1585" i="36"/>
  <c r="F1584" i="36"/>
  <c r="F1583" i="36"/>
  <c r="F1582" i="36"/>
  <c r="F1581" i="36"/>
  <c r="F1580" i="36"/>
  <c r="F1579" i="36"/>
  <c r="F1578" i="36"/>
  <c r="F1577" i="36"/>
  <c r="F1576" i="36"/>
  <c r="F1575" i="36"/>
  <c r="F1574" i="36"/>
  <c r="F1573" i="36"/>
  <c r="F1572" i="36"/>
  <c r="F1571" i="36"/>
  <c r="F1570" i="36"/>
  <c r="F1569" i="36"/>
  <c r="F1568" i="36"/>
  <c r="F1567" i="36"/>
  <c r="F1566" i="36"/>
  <c r="F1565" i="36"/>
  <c r="F1564" i="36"/>
  <c r="F1563" i="36"/>
  <c r="F1562" i="36"/>
  <c r="F1561" i="36"/>
  <c r="F1560" i="36"/>
  <c r="F1559" i="36"/>
  <c r="F1558" i="36"/>
  <c r="F1557" i="36"/>
  <c r="F1556" i="36"/>
  <c r="F1555" i="36"/>
  <c r="F1554" i="36"/>
  <c r="F1553" i="36"/>
  <c r="F1552" i="36"/>
  <c r="F1551" i="36"/>
  <c r="F1550" i="36"/>
  <c r="F1549" i="36"/>
  <c r="F1548" i="36"/>
  <c r="F1547" i="36"/>
  <c r="F1546" i="36"/>
  <c r="F1545" i="36"/>
  <c r="F1544" i="36"/>
  <c r="F1543" i="36"/>
  <c r="F1542" i="36"/>
  <c r="F1541" i="36"/>
  <c r="F1540" i="36"/>
  <c r="F1539" i="36"/>
  <c r="F1538" i="36"/>
  <c r="F1537" i="36"/>
  <c r="F1536" i="36"/>
  <c r="F1535" i="36"/>
  <c r="F1534" i="36"/>
  <c r="F1533" i="36"/>
  <c r="F1532" i="36"/>
  <c r="F1531" i="36"/>
  <c r="F1530" i="36"/>
  <c r="F1529" i="36"/>
  <c r="F1528" i="36"/>
  <c r="F1527" i="36"/>
  <c r="F1526" i="36"/>
  <c r="F1525" i="36"/>
  <c r="F1524" i="36"/>
  <c r="F1523" i="36"/>
  <c r="F1522" i="36"/>
  <c r="F1521" i="36"/>
  <c r="F1520" i="36"/>
  <c r="F1519" i="36"/>
  <c r="F1518" i="36"/>
  <c r="F1517" i="36"/>
  <c r="F1516" i="36"/>
  <c r="F1515" i="36"/>
  <c r="F1514" i="36"/>
  <c r="F1513" i="36"/>
  <c r="F1512" i="36"/>
  <c r="F1511" i="36"/>
  <c r="F1510" i="36"/>
  <c r="F1509" i="36"/>
  <c r="F1508" i="36"/>
  <c r="F1507" i="36"/>
  <c r="F1506" i="36"/>
  <c r="F1505" i="36"/>
  <c r="F1504" i="36"/>
  <c r="F1503" i="36"/>
  <c r="F1502" i="36"/>
  <c r="F1501" i="36"/>
  <c r="F1500" i="36"/>
  <c r="F1499" i="36"/>
  <c r="F1498" i="36"/>
  <c r="F1497" i="36"/>
  <c r="F1496" i="36"/>
  <c r="F1495" i="36"/>
  <c r="F1494" i="36"/>
  <c r="F1493" i="36"/>
  <c r="F1492" i="36"/>
  <c r="F1491" i="36"/>
  <c r="F1490" i="36"/>
  <c r="F1489" i="36"/>
  <c r="F1488" i="36"/>
  <c r="F1487" i="36"/>
  <c r="F1486" i="36"/>
  <c r="F1485" i="36"/>
  <c r="F1484" i="36"/>
  <c r="F1483" i="36"/>
  <c r="F1482" i="36"/>
  <c r="F1481" i="36"/>
  <c r="F1480" i="36"/>
  <c r="F1479" i="36"/>
  <c r="F1478" i="36"/>
  <c r="F1477" i="36"/>
  <c r="F1476" i="36"/>
  <c r="F1475" i="36"/>
  <c r="F1474" i="36"/>
  <c r="F1473" i="36"/>
  <c r="F1472" i="36"/>
  <c r="F1471" i="36"/>
  <c r="F1470" i="36"/>
  <c r="F1469" i="36"/>
  <c r="F1468" i="36"/>
  <c r="F1467" i="36"/>
  <c r="F1466" i="36"/>
  <c r="F1465" i="36"/>
  <c r="F1464" i="36"/>
  <c r="F1463" i="36"/>
  <c r="F1462" i="36"/>
  <c r="F1461" i="36"/>
  <c r="F1460" i="36"/>
  <c r="F1459" i="36"/>
  <c r="F1458" i="36"/>
  <c r="F1457" i="36"/>
  <c r="F1456" i="36"/>
  <c r="F1455" i="36"/>
  <c r="F1454" i="36"/>
  <c r="F1453" i="36"/>
  <c r="F1452" i="36"/>
  <c r="F1451" i="36"/>
  <c r="F1450" i="36"/>
  <c r="F1449" i="36"/>
  <c r="F1448" i="36"/>
  <c r="F1447" i="36"/>
  <c r="F1446" i="36"/>
  <c r="F1445" i="36"/>
  <c r="F1444" i="36"/>
  <c r="F1443" i="36"/>
  <c r="F1442" i="36"/>
  <c r="F1441" i="36"/>
  <c r="F1440" i="36"/>
  <c r="F1439" i="36"/>
  <c r="F1438" i="36"/>
  <c r="F1437" i="36"/>
  <c r="F1436" i="36"/>
  <c r="F1435" i="36"/>
  <c r="F1434" i="36"/>
  <c r="F1433" i="36"/>
  <c r="F1432" i="36"/>
  <c r="F1431" i="36"/>
  <c r="F1430" i="36"/>
  <c r="F1429" i="36"/>
  <c r="F1428" i="36"/>
  <c r="F1427" i="36"/>
  <c r="F1426" i="36"/>
  <c r="F1425" i="36"/>
  <c r="F1424" i="36"/>
  <c r="F1423" i="36"/>
  <c r="F1422" i="36"/>
  <c r="F1421" i="36"/>
  <c r="F1420" i="36"/>
  <c r="F1419" i="36"/>
  <c r="F1418" i="36"/>
  <c r="F1417" i="36"/>
  <c r="F1416" i="36"/>
  <c r="F1415" i="36"/>
  <c r="F1414" i="36"/>
  <c r="F1413" i="36"/>
  <c r="F1412" i="36"/>
  <c r="F1411" i="36"/>
  <c r="F1410" i="36"/>
  <c r="F1409" i="36"/>
  <c r="F1408" i="36"/>
  <c r="F1407" i="36"/>
  <c r="F1406" i="36"/>
  <c r="F1405" i="36"/>
  <c r="F1404" i="36"/>
  <c r="F1403" i="36"/>
  <c r="F1402" i="36"/>
  <c r="F1401" i="36"/>
  <c r="F1400" i="36"/>
  <c r="F1399" i="36"/>
  <c r="F1398" i="36"/>
  <c r="F1397" i="36"/>
  <c r="F1396" i="36"/>
  <c r="F1395" i="36"/>
  <c r="F1394" i="36"/>
  <c r="F1393" i="36"/>
  <c r="F1392" i="36"/>
  <c r="F1391" i="36"/>
  <c r="F1390" i="36"/>
  <c r="F1389" i="36"/>
  <c r="F1388" i="36"/>
  <c r="F1387" i="36"/>
  <c r="F1386" i="36"/>
  <c r="F1385" i="36"/>
  <c r="F1384" i="36"/>
  <c r="F1383" i="36"/>
  <c r="F1382" i="36"/>
  <c r="F1381" i="36"/>
  <c r="F1380" i="36"/>
  <c r="F1379" i="36"/>
  <c r="F1378" i="36"/>
  <c r="F1377" i="36"/>
  <c r="F1376" i="36"/>
  <c r="F1375" i="36"/>
  <c r="F1374" i="36"/>
  <c r="F1373" i="36"/>
  <c r="F1372" i="36"/>
  <c r="F1371" i="36"/>
  <c r="F1370" i="36"/>
  <c r="F1369" i="36"/>
  <c r="F1368" i="36"/>
  <c r="F1367" i="36"/>
  <c r="F1366" i="36"/>
  <c r="F1365" i="36"/>
  <c r="F1364" i="36"/>
  <c r="F1363" i="36"/>
  <c r="F1362" i="36"/>
  <c r="F1361" i="36"/>
  <c r="F1360" i="36"/>
  <c r="F1359" i="36"/>
  <c r="F1358" i="36"/>
  <c r="F1357" i="36"/>
  <c r="F1356" i="36"/>
  <c r="F1355" i="36"/>
  <c r="F1354" i="36"/>
  <c r="F1353" i="36"/>
  <c r="F1352" i="36"/>
  <c r="F1351" i="36"/>
  <c r="F1350" i="36"/>
  <c r="F1349" i="36"/>
  <c r="F1348" i="36"/>
  <c r="F1347" i="36"/>
  <c r="F1346" i="36"/>
  <c r="F1345" i="36"/>
  <c r="F1344" i="36"/>
  <c r="F1343" i="36"/>
  <c r="F1342" i="36"/>
  <c r="F1341" i="36"/>
  <c r="F1340" i="36"/>
  <c r="F1339" i="36"/>
  <c r="F1338" i="36"/>
  <c r="F1337" i="36"/>
  <c r="F1336" i="36"/>
  <c r="F1335" i="36"/>
  <c r="F1334" i="36"/>
  <c r="F1333" i="36"/>
  <c r="F1332" i="36"/>
  <c r="F1331" i="36"/>
  <c r="F1330" i="36"/>
  <c r="F1329" i="36"/>
  <c r="F1328" i="36"/>
  <c r="F1327" i="36"/>
  <c r="F1326" i="36"/>
  <c r="F1325" i="36"/>
  <c r="F1324" i="36"/>
  <c r="F1323" i="36"/>
  <c r="F1322" i="36"/>
  <c r="F1321" i="36"/>
  <c r="F1320" i="36"/>
  <c r="F1319" i="36"/>
  <c r="F1318" i="36"/>
  <c r="F1317" i="36"/>
  <c r="F1316" i="36"/>
  <c r="F1315" i="36"/>
  <c r="F1314" i="36"/>
  <c r="F1313" i="36"/>
  <c r="F1312" i="36"/>
  <c r="F1311" i="36"/>
  <c r="F1310" i="36"/>
  <c r="F1309" i="36"/>
  <c r="F1308" i="36"/>
  <c r="F1307" i="36"/>
  <c r="F1306" i="36"/>
  <c r="F1305" i="36"/>
  <c r="F1304" i="36"/>
  <c r="F1303" i="36"/>
  <c r="F1302" i="36"/>
  <c r="F1301" i="36"/>
  <c r="F1300" i="36"/>
  <c r="F1299" i="36"/>
  <c r="F1298" i="36"/>
  <c r="F1297" i="36"/>
  <c r="F1296" i="36"/>
  <c r="F1295" i="36"/>
  <c r="F1294" i="36"/>
  <c r="F1293" i="36"/>
  <c r="F1292" i="36"/>
  <c r="F1291" i="36"/>
  <c r="F1290" i="36"/>
  <c r="F1289" i="36"/>
  <c r="F1288" i="36"/>
  <c r="F1287" i="36"/>
  <c r="F1286" i="36"/>
  <c r="F1285" i="36"/>
  <c r="F1284" i="36"/>
  <c r="F1283" i="36"/>
  <c r="F1282" i="36"/>
  <c r="F1281" i="36"/>
  <c r="F1280" i="36"/>
  <c r="F1279" i="36"/>
  <c r="F1278" i="36"/>
  <c r="F1277" i="36"/>
  <c r="F1276" i="36"/>
  <c r="F1275" i="36"/>
  <c r="F1274" i="36"/>
  <c r="F1273" i="36"/>
  <c r="F1272" i="36"/>
  <c r="F1271" i="36"/>
  <c r="F1270" i="36"/>
  <c r="F1269" i="36"/>
  <c r="F1268" i="36"/>
  <c r="F1267" i="36"/>
  <c r="F1266" i="36"/>
  <c r="F1265" i="36"/>
  <c r="F1264" i="36"/>
  <c r="F1263" i="36"/>
  <c r="F1262" i="36"/>
  <c r="F1261" i="36"/>
  <c r="F1260" i="36"/>
  <c r="F1259" i="36"/>
  <c r="F1258" i="36"/>
  <c r="F1257" i="36"/>
  <c r="F1256" i="36"/>
  <c r="F1255" i="36"/>
  <c r="F1254" i="36"/>
  <c r="F1253" i="36"/>
  <c r="F1252" i="36"/>
  <c r="F1251" i="36"/>
  <c r="F1250" i="36"/>
  <c r="F1249" i="36"/>
  <c r="F1248" i="36"/>
  <c r="F1247" i="36"/>
  <c r="F1246" i="36"/>
  <c r="F1245" i="36"/>
  <c r="F1244" i="36"/>
  <c r="F1243" i="36"/>
  <c r="F1242" i="36"/>
  <c r="F1241" i="36"/>
  <c r="F1240" i="36"/>
  <c r="F1239" i="36"/>
  <c r="F1238" i="36"/>
  <c r="F1237" i="36"/>
  <c r="F1236" i="36"/>
  <c r="F1235" i="36"/>
  <c r="F1234" i="36"/>
  <c r="F1233" i="36"/>
  <c r="F1232" i="36"/>
  <c r="F1231" i="36"/>
  <c r="F1230" i="36"/>
  <c r="F1229" i="36"/>
  <c r="F1228" i="36"/>
  <c r="F1227" i="36"/>
  <c r="F1226" i="36"/>
  <c r="F1225" i="36"/>
  <c r="F1224" i="36"/>
  <c r="F1223" i="36"/>
  <c r="F1222" i="36"/>
  <c r="F1221" i="36"/>
  <c r="F1220" i="36"/>
  <c r="F1219" i="36"/>
  <c r="F1218" i="36"/>
  <c r="F1217" i="36"/>
  <c r="F1216" i="36"/>
  <c r="F1215" i="36"/>
  <c r="F1214" i="36"/>
  <c r="F1213" i="36"/>
  <c r="F1212" i="36"/>
  <c r="F1211" i="36"/>
  <c r="F1210" i="36"/>
  <c r="F1209" i="36"/>
  <c r="F1208" i="36"/>
  <c r="F1207" i="36"/>
  <c r="F1206" i="36"/>
  <c r="F1205" i="36"/>
  <c r="F1204" i="36"/>
  <c r="F1203" i="36"/>
  <c r="F1202" i="36"/>
  <c r="F1201" i="36"/>
  <c r="F1200" i="36"/>
  <c r="F1199" i="36"/>
  <c r="F1198" i="36"/>
  <c r="F1197" i="36"/>
  <c r="F1196" i="36"/>
  <c r="F1195" i="36"/>
  <c r="F1194" i="36"/>
  <c r="F1193" i="36"/>
  <c r="F1192" i="36"/>
  <c r="F1191" i="36"/>
  <c r="F1190" i="36"/>
  <c r="F1189" i="36"/>
  <c r="F1188" i="36"/>
  <c r="F1187" i="36"/>
  <c r="F1186" i="36"/>
  <c r="F1185" i="36"/>
  <c r="F1184" i="36"/>
  <c r="F1183" i="36"/>
  <c r="F1182" i="36"/>
  <c r="F1181" i="36"/>
  <c r="F1180" i="36"/>
  <c r="F1179" i="36"/>
  <c r="F1178" i="36"/>
  <c r="F1177" i="36"/>
  <c r="F1176" i="36"/>
  <c r="F1175" i="36"/>
  <c r="F1174" i="36"/>
  <c r="F1173" i="36"/>
  <c r="F1172" i="36"/>
  <c r="F1171" i="36"/>
  <c r="F1170" i="36"/>
  <c r="F1169" i="36"/>
  <c r="F1168" i="36"/>
  <c r="F1167" i="36"/>
  <c r="F1166" i="36"/>
  <c r="F1165" i="36"/>
  <c r="F1164" i="36"/>
  <c r="F1163" i="36"/>
  <c r="F1162" i="36"/>
  <c r="F1161" i="36"/>
  <c r="F1160" i="36"/>
  <c r="F1159" i="36"/>
  <c r="F1158" i="36"/>
  <c r="F1157" i="36"/>
  <c r="F1156" i="36"/>
  <c r="F1155" i="36"/>
  <c r="F1154" i="36"/>
  <c r="F1153" i="36"/>
  <c r="F1152" i="36"/>
  <c r="F1151" i="36"/>
  <c r="F1150" i="36"/>
  <c r="F1149" i="36"/>
  <c r="F1148" i="36"/>
  <c r="F1147" i="36"/>
  <c r="F1146" i="36"/>
  <c r="F1145" i="36"/>
  <c r="F1144" i="36"/>
  <c r="F1143" i="36"/>
  <c r="F1142" i="36"/>
  <c r="F1141" i="36"/>
  <c r="F1140" i="36"/>
  <c r="F1139" i="36"/>
  <c r="F1138" i="36"/>
  <c r="F1137" i="36"/>
  <c r="F1136" i="36"/>
  <c r="F1135" i="36"/>
  <c r="F1134" i="36"/>
  <c r="F1133" i="36"/>
  <c r="F1132" i="36"/>
  <c r="F1131" i="36"/>
  <c r="F1130" i="36"/>
  <c r="F1129" i="36"/>
  <c r="F1128" i="36"/>
  <c r="F1127" i="36"/>
  <c r="F1126" i="36"/>
  <c r="F1125" i="36"/>
  <c r="F1124" i="36"/>
  <c r="F1123" i="36"/>
  <c r="F1122" i="36"/>
  <c r="F1121" i="36"/>
  <c r="F1120" i="36"/>
  <c r="F1119" i="36"/>
  <c r="F1118" i="36"/>
  <c r="F1117" i="36"/>
  <c r="F1116" i="36"/>
  <c r="F1115" i="36"/>
  <c r="F1114" i="36"/>
  <c r="F1113" i="36"/>
  <c r="F1112" i="36"/>
  <c r="F1111" i="36"/>
  <c r="F1110" i="36"/>
  <c r="F1109" i="36"/>
  <c r="F1108" i="36"/>
  <c r="F1107" i="36"/>
  <c r="F1106" i="36"/>
  <c r="F1105" i="36"/>
  <c r="F1104" i="36"/>
  <c r="F1103" i="36"/>
  <c r="F1102" i="36"/>
  <c r="F1101" i="36"/>
  <c r="F1100" i="36"/>
  <c r="F1099" i="36"/>
  <c r="F1098" i="36"/>
  <c r="F1097" i="36"/>
  <c r="F1096" i="36"/>
  <c r="F1095" i="36"/>
  <c r="F1094" i="36"/>
  <c r="F1093" i="36"/>
  <c r="F1092" i="36"/>
  <c r="F1091" i="36"/>
  <c r="F1090" i="36"/>
  <c r="F1089" i="36"/>
  <c r="F1088" i="36"/>
  <c r="F1087" i="36"/>
  <c r="F1086" i="36"/>
  <c r="F1085" i="36"/>
  <c r="F1084" i="36"/>
  <c r="F1083" i="36"/>
  <c r="F1082" i="36"/>
  <c r="F1081" i="36"/>
  <c r="F1080" i="36"/>
  <c r="F1079" i="36"/>
  <c r="F1078" i="36"/>
  <c r="F1077" i="36"/>
  <c r="F1076" i="36"/>
  <c r="F1075" i="36"/>
  <c r="F1074" i="36"/>
  <c r="F1073" i="36"/>
  <c r="F1072" i="36"/>
  <c r="F1071" i="36"/>
  <c r="F1070" i="36"/>
  <c r="F1069" i="36"/>
  <c r="F1068" i="36"/>
  <c r="F1067" i="36"/>
  <c r="F1066" i="36"/>
  <c r="F1065" i="36"/>
  <c r="F1064" i="36"/>
  <c r="F1063" i="36"/>
  <c r="F1062" i="36"/>
  <c r="F1061" i="36"/>
  <c r="F1060" i="36"/>
  <c r="F1059" i="36"/>
  <c r="F1058" i="36"/>
  <c r="F1057" i="36"/>
  <c r="F1056" i="36"/>
  <c r="F1055" i="36"/>
  <c r="F1054" i="36"/>
  <c r="F1053" i="36"/>
  <c r="F1052" i="36"/>
  <c r="F1051" i="36"/>
  <c r="F1050" i="36"/>
  <c r="F1049" i="36"/>
  <c r="F1048" i="36"/>
  <c r="F1047" i="36"/>
  <c r="F1046" i="36"/>
  <c r="F1045" i="36"/>
  <c r="F1044" i="36"/>
  <c r="F1043" i="36"/>
  <c r="F1042" i="36"/>
  <c r="F1041" i="36"/>
  <c r="F1040" i="36"/>
  <c r="F1039" i="36"/>
  <c r="F1038" i="36"/>
  <c r="F1037" i="36"/>
  <c r="F1036" i="36"/>
  <c r="F1035" i="36"/>
  <c r="F1034" i="36"/>
  <c r="F1033" i="36"/>
  <c r="F1032" i="36"/>
  <c r="F1031" i="36"/>
  <c r="F1030" i="36"/>
  <c r="F1029" i="36"/>
  <c r="F1028" i="36"/>
  <c r="F1027" i="36"/>
  <c r="F1026" i="36"/>
  <c r="F1025" i="36"/>
  <c r="F1024" i="36"/>
  <c r="F1023" i="36"/>
  <c r="F1022" i="36"/>
  <c r="F1021" i="36"/>
  <c r="F1020" i="36"/>
  <c r="F1019" i="36"/>
  <c r="F1018" i="36"/>
  <c r="F1017" i="36"/>
  <c r="F1016" i="36"/>
  <c r="F1015" i="36"/>
  <c r="F1014" i="36"/>
  <c r="F1013" i="36"/>
  <c r="F1012" i="36"/>
  <c r="F1011" i="36"/>
  <c r="F1010" i="36"/>
  <c r="F1009" i="36"/>
  <c r="F1008" i="36"/>
  <c r="F1007" i="36"/>
  <c r="F1006" i="36"/>
  <c r="F1005" i="36"/>
  <c r="F1004" i="36"/>
  <c r="F1003" i="36"/>
  <c r="F1002" i="36"/>
  <c r="F1001" i="36"/>
  <c r="F1000" i="36"/>
  <c r="F999" i="36"/>
  <c r="F998" i="36"/>
  <c r="F997" i="36"/>
  <c r="F996" i="36"/>
  <c r="F995" i="36"/>
  <c r="F994" i="36"/>
  <c r="F993" i="36"/>
  <c r="F992" i="36"/>
  <c r="F991" i="36"/>
  <c r="F990" i="36"/>
  <c r="F989" i="36"/>
  <c r="F988" i="36"/>
  <c r="F987" i="36"/>
  <c r="F986" i="36"/>
  <c r="F985" i="36"/>
  <c r="F984" i="36"/>
  <c r="F983" i="36"/>
  <c r="F982" i="36"/>
  <c r="F981" i="36"/>
  <c r="F980" i="36"/>
  <c r="F979" i="36"/>
  <c r="F978" i="36"/>
  <c r="F977" i="36"/>
  <c r="F976" i="36"/>
  <c r="F975" i="36"/>
  <c r="F974" i="36"/>
  <c r="F973" i="36"/>
  <c r="F972" i="36"/>
  <c r="F971" i="36"/>
  <c r="F970" i="36"/>
  <c r="F969" i="36"/>
  <c r="F968" i="36"/>
  <c r="F967" i="36"/>
  <c r="F966" i="36"/>
  <c r="F965" i="36"/>
  <c r="F964" i="36"/>
  <c r="F963" i="36"/>
  <c r="F962" i="36"/>
  <c r="F961" i="36"/>
  <c r="F960" i="36"/>
  <c r="F959" i="36"/>
  <c r="F958" i="36"/>
  <c r="F957" i="36"/>
  <c r="F956" i="36"/>
  <c r="F955" i="36"/>
  <c r="F954" i="36"/>
  <c r="F953" i="36"/>
  <c r="F952" i="36"/>
  <c r="F951" i="36"/>
  <c r="F950" i="36"/>
  <c r="F949" i="36"/>
  <c r="F948" i="36"/>
  <c r="F947" i="36"/>
  <c r="F946" i="36"/>
  <c r="F945" i="36"/>
  <c r="F944" i="36"/>
  <c r="F943" i="36"/>
  <c r="F942" i="36"/>
  <c r="F941" i="36"/>
  <c r="F940" i="36"/>
  <c r="F939" i="36"/>
  <c r="F938" i="36"/>
  <c r="F937" i="36"/>
  <c r="F936" i="36"/>
  <c r="F935" i="36"/>
  <c r="F934" i="36"/>
  <c r="F933" i="36"/>
  <c r="F932" i="36"/>
  <c r="F931" i="36"/>
  <c r="F930" i="36"/>
  <c r="F929" i="36"/>
  <c r="F928" i="36"/>
  <c r="F927" i="36"/>
  <c r="F926" i="36"/>
  <c r="F925" i="36"/>
  <c r="F924" i="36"/>
  <c r="F923" i="36"/>
  <c r="F922" i="36"/>
  <c r="F921" i="36"/>
  <c r="F920" i="36"/>
  <c r="F919" i="36"/>
  <c r="F918" i="36"/>
  <c r="F917" i="36"/>
  <c r="F916" i="36"/>
  <c r="F915" i="36"/>
  <c r="F914" i="36"/>
  <c r="F913" i="36"/>
  <c r="F912" i="36"/>
  <c r="F911" i="36"/>
  <c r="F910" i="36"/>
  <c r="F909" i="36"/>
  <c r="F908" i="36"/>
  <c r="F907" i="36"/>
  <c r="F906" i="36"/>
  <c r="F905" i="36"/>
  <c r="F904" i="36"/>
  <c r="F903" i="36"/>
  <c r="F902" i="36"/>
  <c r="F901" i="36"/>
  <c r="F900" i="36"/>
  <c r="F899" i="36"/>
  <c r="F898" i="36"/>
  <c r="F897" i="36"/>
  <c r="F896" i="36"/>
  <c r="F895" i="36"/>
  <c r="F894" i="36"/>
  <c r="F893" i="36"/>
  <c r="F892" i="36"/>
  <c r="F891" i="36"/>
  <c r="F890" i="36"/>
  <c r="F889" i="36"/>
  <c r="F888" i="36"/>
  <c r="F887" i="36"/>
  <c r="F886" i="36"/>
  <c r="F885" i="36"/>
  <c r="F884" i="36"/>
  <c r="F883" i="36"/>
  <c r="F882" i="36"/>
  <c r="F881" i="36"/>
  <c r="F880" i="36"/>
  <c r="F879" i="36"/>
  <c r="F878" i="36"/>
  <c r="F877" i="36"/>
  <c r="F876" i="36"/>
  <c r="F875" i="36"/>
  <c r="F874" i="36"/>
  <c r="F873" i="36"/>
  <c r="F872" i="36"/>
  <c r="F871" i="36"/>
  <c r="F870" i="36"/>
  <c r="F869" i="36"/>
  <c r="F868" i="36"/>
  <c r="F867" i="36"/>
  <c r="F866" i="36"/>
  <c r="F865" i="36"/>
  <c r="F864" i="36"/>
  <c r="F863" i="36"/>
  <c r="F862" i="36"/>
  <c r="F861" i="36"/>
  <c r="F860" i="36"/>
  <c r="F859" i="36"/>
  <c r="F858" i="36"/>
  <c r="F857" i="36"/>
  <c r="F856" i="36"/>
  <c r="F855" i="36"/>
  <c r="F854" i="36"/>
  <c r="F853" i="36"/>
  <c r="F852" i="36"/>
  <c r="F851" i="36"/>
  <c r="F850" i="36"/>
  <c r="F849" i="36"/>
  <c r="F848" i="36"/>
  <c r="F847" i="36"/>
  <c r="F846" i="36"/>
  <c r="F845" i="36"/>
  <c r="F844" i="36"/>
  <c r="F843" i="36"/>
  <c r="F842" i="36"/>
  <c r="F841" i="36"/>
  <c r="F840" i="36"/>
  <c r="F839" i="36"/>
  <c r="F838" i="36"/>
  <c r="F837" i="36"/>
  <c r="F836" i="36"/>
  <c r="F835" i="36"/>
  <c r="F834" i="36"/>
  <c r="F833" i="36"/>
  <c r="F832" i="36"/>
  <c r="F831" i="36"/>
  <c r="F830" i="36"/>
  <c r="F829" i="36"/>
  <c r="F828" i="36"/>
  <c r="F827" i="36"/>
  <c r="F826" i="36"/>
  <c r="F825" i="36"/>
  <c r="F824" i="36"/>
  <c r="F823" i="36"/>
  <c r="F822" i="36"/>
  <c r="F821" i="36"/>
  <c r="F820" i="36"/>
  <c r="F819" i="36"/>
  <c r="F818" i="36"/>
  <c r="F817" i="36"/>
  <c r="F816" i="36"/>
  <c r="F815" i="36"/>
  <c r="F814" i="36"/>
  <c r="F813" i="36"/>
  <c r="F812" i="36"/>
  <c r="F811" i="36"/>
  <c r="F810" i="36"/>
  <c r="F809" i="36"/>
  <c r="F808" i="36"/>
  <c r="F807" i="36"/>
  <c r="F806" i="36"/>
  <c r="F805" i="36"/>
  <c r="F804" i="36"/>
  <c r="F803" i="36"/>
  <c r="F802" i="36"/>
  <c r="F801" i="36"/>
  <c r="F800" i="36"/>
  <c r="F799" i="36"/>
  <c r="F798" i="36"/>
  <c r="F797" i="36"/>
  <c r="F796" i="36"/>
  <c r="F795" i="36"/>
  <c r="F794" i="36"/>
  <c r="F793" i="36"/>
  <c r="F792" i="36"/>
  <c r="F791" i="36"/>
  <c r="F790" i="36"/>
  <c r="F789" i="36"/>
  <c r="F788" i="36"/>
  <c r="F787" i="36"/>
  <c r="F786" i="36"/>
  <c r="F785" i="36"/>
  <c r="F784" i="36"/>
  <c r="F783" i="36"/>
  <c r="F782" i="36"/>
  <c r="F781" i="36"/>
  <c r="F780" i="36"/>
  <c r="F779" i="36"/>
  <c r="F778" i="36"/>
  <c r="F777" i="36"/>
  <c r="F776" i="36"/>
  <c r="F775" i="36"/>
  <c r="F774" i="36"/>
  <c r="F773" i="36"/>
  <c r="F772" i="36"/>
  <c r="F771" i="36"/>
  <c r="F770" i="36"/>
  <c r="F769" i="36"/>
  <c r="F768" i="36"/>
  <c r="F767" i="36"/>
  <c r="F766" i="36"/>
  <c r="F765" i="36"/>
  <c r="F764" i="36"/>
  <c r="F763" i="36"/>
  <c r="F762" i="36"/>
  <c r="F761" i="36"/>
  <c r="F760" i="36"/>
  <c r="F759" i="36"/>
  <c r="F758" i="36"/>
  <c r="F757" i="36"/>
  <c r="F756" i="36"/>
  <c r="F755" i="36"/>
  <c r="F754" i="36"/>
  <c r="F753" i="36"/>
  <c r="F752" i="36"/>
  <c r="F751" i="36"/>
  <c r="F750" i="36"/>
  <c r="F749" i="36"/>
  <c r="F748" i="36"/>
  <c r="F747" i="36"/>
  <c r="F746" i="36"/>
  <c r="F745" i="36"/>
  <c r="F744" i="36"/>
  <c r="F743" i="36"/>
  <c r="F742" i="36"/>
  <c r="F741" i="36"/>
  <c r="F740" i="36"/>
  <c r="F739" i="36"/>
  <c r="F738" i="36"/>
  <c r="F737" i="36"/>
  <c r="F736" i="36"/>
  <c r="F735" i="36"/>
  <c r="F734" i="36"/>
  <c r="F733" i="36"/>
  <c r="F732" i="36"/>
  <c r="F731" i="36"/>
  <c r="F730" i="36"/>
  <c r="F729" i="36"/>
  <c r="F728" i="36"/>
  <c r="F727" i="36"/>
  <c r="F726" i="36"/>
  <c r="F725" i="36"/>
  <c r="F724" i="36"/>
  <c r="F723" i="36"/>
  <c r="F722" i="36"/>
  <c r="F721" i="36"/>
  <c r="F720" i="36"/>
  <c r="F719" i="36"/>
  <c r="F718" i="36"/>
  <c r="F717" i="36"/>
  <c r="F716" i="36"/>
  <c r="F715" i="36"/>
  <c r="F714" i="36"/>
  <c r="F713" i="36"/>
  <c r="F712" i="36"/>
  <c r="F711" i="36"/>
  <c r="F710" i="36"/>
  <c r="F709" i="36"/>
  <c r="F708" i="36"/>
  <c r="F707" i="36"/>
  <c r="F706" i="36"/>
  <c r="F705" i="36"/>
  <c r="F704" i="36"/>
  <c r="F703" i="36"/>
  <c r="F702" i="36"/>
  <c r="F701" i="36"/>
  <c r="F700" i="36"/>
  <c r="F699" i="36"/>
  <c r="F698" i="36"/>
  <c r="F697" i="36"/>
  <c r="F696" i="36"/>
  <c r="F695" i="36"/>
  <c r="F694" i="36"/>
  <c r="F693" i="36"/>
  <c r="F692" i="36"/>
  <c r="F691" i="36"/>
  <c r="F690" i="36"/>
  <c r="F689" i="36"/>
  <c r="F688" i="36"/>
  <c r="F687" i="36"/>
  <c r="F686" i="36"/>
  <c r="F685" i="36"/>
  <c r="F684" i="36"/>
  <c r="F683" i="36"/>
  <c r="F682" i="36"/>
  <c r="F681" i="36"/>
  <c r="F680" i="36"/>
  <c r="F679" i="36"/>
  <c r="F678" i="36"/>
  <c r="F677" i="36"/>
  <c r="F676" i="36"/>
  <c r="F675" i="36"/>
  <c r="F674" i="36"/>
  <c r="F673" i="36"/>
  <c r="F672" i="36"/>
  <c r="F671" i="36"/>
  <c r="F670" i="36"/>
  <c r="F669" i="36"/>
  <c r="F668" i="36"/>
  <c r="F667" i="36"/>
  <c r="F666" i="36"/>
  <c r="F665" i="36"/>
  <c r="F664" i="36"/>
  <c r="F663" i="36"/>
  <c r="F662" i="36"/>
  <c r="F661" i="36"/>
  <c r="F660" i="36"/>
  <c r="F659" i="36"/>
  <c r="F658" i="36"/>
  <c r="F657" i="36"/>
  <c r="F656" i="36"/>
  <c r="F655" i="36"/>
  <c r="F654" i="36"/>
  <c r="F653" i="36"/>
  <c r="F652" i="36"/>
  <c r="F651" i="36"/>
  <c r="F650" i="36"/>
  <c r="F649" i="36"/>
  <c r="F648" i="36"/>
  <c r="F647" i="36"/>
  <c r="F646" i="36"/>
  <c r="F645" i="36"/>
  <c r="F644" i="36"/>
  <c r="F643" i="36"/>
  <c r="F642" i="36"/>
  <c r="F641" i="36"/>
  <c r="F640" i="36"/>
  <c r="F639" i="36"/>
  <c r="F638" i="36"/>
  <c r="F637" i="36"/>
  <c r="F636" i="36"/>
  <c r="F635" i="36"/>
  <c r="F634" i="36"/>
  <c r="F633" i="36"/>
  <c r="F632" i="36"/>
  <c r="F631" i="36"/>
  <c r="F630" i="36"/>
  <c r="F629" i="36"/>
  <c r="F628" i="36"/>
  <c r="F627" i="36"/>
  <c r="F626" i="36"/>
  <c r="F625" i="36"/>
  <c r="F624" i="36"/>
  <c r="F623" i="36"/>
  <c r="F622" i="36"/>
  <c r="F621" i="36"/>
  <c r="F620" i="36"/>
  <c r="F619" i="36"/>
  <c r="F618" i="36"/>
  <c r="F617" i="36"/>
  <c r="F616" i="36"/>
  <c r="F615" i="36"/>
  <c r="F614" i="36"/>
  <c r="F613" i="36"/>
  <c r="F612" i="36"/>
  <c r="F611" i="36"/>
  <c r="F610" i="36"/>
  <c r="F609" i="36"/>
  <c r="F608" i="36"/>
  <c r="F607" i="36"/>
  <c r="F606" i="36"/>
  <c r="F605" i="36"/>
  <c r="F604" i="36"/>
  <c r="F603" i="36"/>
  <c r="F602" i="36"/>
  <c r="F601" i="36"/>
  <c r="F600" i="36"/>
  <c r="F599" i="36"/>
  <c r="F598" i="36"/>
  <c r="F597" i="36"/>
  <c r="F596" i="36"/>
  <c r="F595" i="36"/>
  <c r="F594" i="36"/>
  <c r="F593" i="36"/>
  <c r="F592" i="36"/>
  <c r="F591" i="36"/>
  <c r="F590" i="36"/>
  <c r="F589" i="36"/>
  <c r="F588" i="36"/>
  <c r="F587" i="36"/>
  <c r="F586" i="36"/>
  <c r="F585" i="36"/>
  <c r="F584" i="36"/>
  <c r="F583" i="36"/>
  <c r="F582" i="36"/>
  <c r="F581" i="36"/>
  <c r="F580" i="36"/>
  <c r="F579" i="36"/>
  <c r="F578" i="36"/>
  <c r="F577" i="36"/>
  <c r="F576" i="36"/>
  <c r="F575" i="36"/>
  <c r="F574" i="36"/>
  <c r="F573" i="36"/>
  <c r="F572" i="36"/>
  <c r="F571" i="36"/>
  <c r="F570" i="36"/>
  <c r="F569" i="36"/>
  <c r="F568" i="36"/>
  <c r="F567" i="36"/>
  <c r="F566" i="36"/>
  <c r="F565" i="36"/>
  <c r="F564" i="36"/>
  <c r="F563" i="36"/>
  <c r="F562" i="36"/>
  <c r="F561" i="36"/>
  <c r="F560" i="36"/>
  <c r="F559" i="36"/>
  <c r="F558" i="36"/>
  <c r="F557" i="36"/>
  <c r="F556" i="36"/>
  <c r="F555" i="36"/>
  <c r="F554" i="36"/>
  <c r="F553" i="36"/>
  <c r="F552" i="36"/>
  <c r="F551" i="36"/>
  <c r="F550" i="36"/>
  <c r="F549" i="36"/>
  <c r="F548" i="36"/>
  <c r="F547" i="36"/>
  <c r="F546" i="36"/>
  <c r="F545" i="36"/>
  <c r="F544" i="36"/>
  <c r="F543" i="36"/>
  <c r="F542" i="36"/>
  <c r="F541" i="36"/>
  <c r="F540" i="36"/>
  <c r="F539" i="36"/>
  <c r="F538" i="36"/>
  <c r="F537" i="36"/>
  <c r="F536" i="36"/>
  <c r="F535" i="36"/>
  <c r="F534" i="36"/>
  <c r="F533" i="36"/>
  <c r="F532" i="36"/>
  <c r="F531" i="36"/>
  <c r="F530" i="36"/>
  <c r="F529" i="36"/>
  <c r="F528" i="36"/>
  <c r="F527" i="36"/>
  <c r="F526" i="36"/>
  <c r="F525" i="36"/>
  <c r="F524" i="36"/>
  <c r="F523" i="36"/>
  <c r="F522" i="36"/>
  <c r="F521" i="36"/>
  <c r="F520" i="36"/>
  <c r="F519" i="36"/>
  <c r="F518" i="36"/>
  <c r="F517" i="36"/>
  <c r="F516" i="36"/>
  <c r="F515" i="36"/>
  <c r="F514" i="36"/>
  <c r="F513" i="36"/>
  <c r="F512" i="36"/>
  <c r="F511" i="36"/>
  <c r="F510" i="36"/>
  <c r="F509" i="36"/>
  <c r="F508" i="36"/>
  <c r="F507" i="36"/>
  <c r="F506" i="36"/>
  <c r="F505" i="36"/>
  <c r="F504" i="36"/>
  <c r="F503" i="36"/>
  <c r="F502" i="36"/>
  <c r="F501" i="36"/>
  <c r="F500" i="36"/>
  <c r="F499" i="36"/>
  <c r="F498" i="36"/>
  <c r="F497" i="36"/>
  <c r="F496" i="36"/>
  <c r="F495" i="36"/>
  <c r="F494" i="36"/>
  <c r="F493" i="36"/>
  <c r="F492" i="36"/>
  <c r="F491" i="36"/>
  <c r="F490" i="36"/>
  <c r="F489" i="36"/>
  <c r="F488" i="36"/>
  <c r="F487" i="36"/>
  <c r="F486" i="36"/>
  <c r="F485" i="36"/>
  <c r="F484" i="36"/>
  <c r="F483" i="36"/>
  <c r="F482" i="36"/>
  <c r="F481" i="36"/>
  <c r="F480" i="36"/>
  <c r="F479" i="36"/>
  <c r="F478" i="36"/>
  <c r="F477" i="36"/>
  <c r="F476" i="36"/>
  <c r="F475" i="36"/>
  <c r="F474" i="36"/>
  <c r="F473" i="36"/>
  <c r="F472" i="36"/>
  <c r="F471" i="36"/>
  <c r="F470" i="36"/>
  <c r="F469" i="36"/>
  <c r="F468" i="36"/>
  <c r="F467" i="36"/>
  <c r="F466" i="36"/>
  <c r="F465" i="36"/>
  <c r="F464" i="36"/>
  <c r="F463" i="36"/>
  <c r="F462" i="36"/>
  <c r="F461" i="36"/>
  <c r="F460" i="36"/>
  <c r="F459" i="36"/>
  <c r="F458" i="36"/>
  <c r="F457" i="36"/>
  <c r="F456" i="36"/>
  <c r="F455" i="36"/>
  <c r="F454" i="36"/>
  <c r="F453" i="36"/>
  <c r="F452" i="36"/>
  <c r="F451" i="36"/>
  <c r="F450" i="36"/>
  <c r="F449" i="36"/>
  <c r="F448" i="36"/>
  <c r="F447" i="36"/>
  <c r="F446" i="36"/>
  <c r="F445" i="36"/>
  <c r="F444" i="36"/>
  <c r="F443" i="36"/>
  <c r="F442" i="36"/>
  <c r="F441" i="36"/>
  <c r="F440" i="36"/>
  <c r="F439" i="36"/>
  <c r="F438" i="36"/>
  <c r="F437" i="36"/>
  <c r="F436" i="36"/>
  <c r="F435" i="36"/>
  <c r="F434" i="36"/>
  <c r="F433" i="36"/>
  <c r="F432" i="36"/>
  <c r="F431" i="36"/>
  <c r="F430" i="36"/>
  <c r="F429" i="36"/>
  <c r="F428" i="36"/>
  <c r="F427" i="36"/>
  <c r="F426" i="36"/>
  <c r="F425" i="36"/>
  <c r="F424" i="36"/>
  <c r="F423" i="36"/>
  <c r="F422" i="36"/>
  <c r="F421" i="36"/>
  <c r="F420" i="36"/>
  <c r="F419" i="36"/>
  <c r="F418" i="36"/>
  <c r="F417" i="36"/>
  <c r="F416" i="36"/>
  <c r="F415" i="36"/>
  <c r="F414" i="36"/>
  <c r="F413" i="36"/>
  <c r="F412" i="36"/>
  <c r="F411" i="36"/>
  <c r="F410" i="36"/>
  <c r="F409" i="36"/>
  <c r="F408" i="36"/>
  <c r="F407" i="36"/>
  <c r="F406" i="36"/>
  <c r="F405" i="36"/>
  <c r="F404" i="36"/>
  <c r="F403" i="36"/>
  <c r="F402" i="36"/>
  <c r="F401" i="36"/>
  <c r="F400" i="36"/>
  <c r="F399" i="36"/>
  <c r="F398" i="36"/>
  <c r="F397" i="36"/>
  <c r="A397" i="36"/>
  <c r="A398" i="36" s="1"/>
  <c r="A399" i="36" s="1"/>
  <c r="A400" i="36" s="1"/>
  <c r="A401" i="36" s="1"/>
  <c r="A402" i="36" s="1"/>
  <c r="A403" i="36" s="1"/>
  <c r="A404" i="36" s="1"/>
  <c r="A405" i="36" s="1"/>
  <c r="A406" i="36" s="1"/>
  <c r="A407" i="36" s="1"/>
  <c r="A408" i="36" s="1"/>
  <c r="A409" i="36" s="1"/>
  <c r="A410" i="36" s="1"/>
  <c r="A411" i="36" s="1"/>
  <c r="A412" i="36" s="1"/>
  <c r="A413" i="36" s="1"/>
  <c r="A414" i="36" s="1"/>
  <c r="A415" i="36" s="1"/>
  <c r="A416" i="36" s="1"/>
  <c r="A417" i="36" s="1"/>
  <c r="A418" i="36" s="1"/>
  <c r="A419" i="36" s="1"/>
  <c r="A420" i="36" s="1"/>
  <c r="A421" i="36" s="1"/>
  <c r="A422" i="36" s="1"/>
  <c r="A423" i="36" s="1"/>
  <c r="A424" i="36" s="1"/>
  <c r="A425" i="36" s="1"/>
  <c r="A426" i="36" s="1"/>
  <c r="A427" i="36" s="1"/>
  <c r="A428" i="36" s="1"/>
  <c r="A429" i="36" s="1"/>
  <c r="A430" i="36" s="1"/>
  <c r="A431" i="36" s="1"/>
  <c r="A432" i="36" s="1"/>
  <c r="A433" i="36" s="1"/>
  <c r="A434" i="36" s="1"/>
  <c r="A435" i="36" s="1"/>
  <c r="A436" i="36" s="1"/>
  <c r="A437" i="36" s="1"/>
  <c r="A438" i="36" s="1"/>
  <c r="A439" i="36" s="1"/>
  <c r="A440" i="36" s="1"/>
  <c r="A441" i="36" s="1"/>
  <c r="A442" i="36" s="1"/>
  <c r="A443" i="36" s="1"/>
  <c r="A444" i="36" s="1"/>
  <c r="A445" i="36" s="1"/>
  <c r="A446" i="36" s="1"/>
  <c r="A447" i="36" s="1"/>
  <c r="A448" i="36" s="1"/>
  <c r="A449" i="36" s="1"/>
  <c r="A450" i="36" s="1"/>
  <c r="A451" i="36" s="1"/>
  <c r="A452" i="36" s="1"/>
  <c r="A453" i="36" s="1"/>
  <c r="A454" i="36" s="1"/>
  <c r="A455" i="36" s="1"/>
  <c r="A456" i="36" s="1"/>
  <c r="A457" i="36" s="1"/>
  <c r="A458" i="36" s="1"/>
  <c r="A459" i="36" s="1"/>
  <c r="A460" i="36" s="1"/>
  <c r="A461" i="36" s="1"/>
  <c r="A462" i="36" s="1"/>
  <c r="A463" i="36" s="1"/>
  <c r="A464" i="36" s="1"/>
  <c r="A465" i="36" s="1"/>
  <c r="A466" i="36" s="1"/>
  <c r="A467" i="36" s="1"/>
  <c r="A468" i="36" s="1"/>
  <c r="A469" i="36" s="1"/>
  <c r="A470" i="36" s="1"/>
  <c r="A471" i="36" s="1"/>
  <c r="A472" i="36" s="1"/>
  <c r="A473" i="36" s="1"/>
  <c r="A474" i="36" s="1"/>
  <c r="A475" i="36" s="1"/>
  <c r="A476" i="36" s="1"/>
  <c r="A477" i="36" s="1"/>
  <c r="A478" i="36" s="1"/>
  <c r="A479" i="36" s="1"/>
  <c r="A480" i="36" s="1"/>
  <c r="A481" i="36" s="1"/>
  <c r="A482" i="36" s="1"/>
  <c r="A483" i="36" s="1"/>
  <c r="A484" i="36" s="1"/>
  <c r="A485" i="36" s="1"/>
  <c r="A486" i="36" s="1"/>
  <c r="A487" i="36" s="1"/>
  <c r="A488" i="36" s="1"/>
  <c r="A489" i="36" s="1"/>
  <c r="A490" i="36" s="1"/>
  <c r="A491" i="36" s="1"/>
  <c r="A492" i="36" s="1"/>
  <c r="A493" i="36" s="1"/>
  <c r="A494" i="36" s="1"/>
  <c r="A495" i="36" s="1"/>
  <c r="A496" i="36" s="1"/>
  <c r="A497" i="36" s="1"/>
  <c r="A498" i="36" s="1"/>
  <c r="A499" i="36" s="1"/>
  <c r="A500" i="36" s="1"/>
  <c r="A501" i="36" s="1"/>
  <c r="A502" i="36" s="1"/>
  <c r="A503" i="36" s="1"/>
  <c r="A504" i="36" s="1"/>
  <c r="A505" i="36" s="1"/>
  <c r="A506" i="36" s="1"/>
  <c r="A507" i="36" s="1"/>
  <c r="A508" i="36" s="1"/>
  <c r="A509" i="36" s="1"/>
  <c r="A510" i="36" s="1"/>
  <c r="A511" i="36" s="1"/>
  <c r="A512" i="36" s="1"/>
  <c r="A513" i="36" s="1"/>
  <c r="A514" i="36" s="1"/>
  <c r="A515" i="36" s="1"/>
  <c r="A516" i="36" s="1"/>
  <c r="A517" i="36" s="1"/>
  <c r="A518" i="36" s="1"/>
  <c r="A519" i="36" s="1"/>
  <c r="A520" i="36" s="1"/>
  <c r="A521" i="36" s="1"/>
  <c r="A522" i="36" s="1"/>
  <c r="A523" i="36" s="1"/>
  <c r="A524" i="36" s="1"/>
  <c r="A525" i="36" s="1"/>
  <c r="A526" i="36" s="1"/>
  <c r="A527" i="36" s="1"/>
  <c r="A528" i="36" s="1"/>
  <c r="A529" i="36" s="1"/>
  <c r="A530" i="36" s="1"/>
  <c r="A531" i="36" s="1"/>
  <c r="A532" i="36" s="1"/>
  <c r="A533" i="36" s="1"/>
  <c r="A534" i="36" s="1"/>
  <c r="A535" i="36" s="1"/>
  <c r="A536" i="36" s="1"/>
  <c r="A537" i="36" s="1"/>
  <c r="A538" i="36" s="1"/>
  <c r="A539" i="36" s="1"/>
  <c r="A540" i="36" s="1"/>
  <c r="A541" i="36" s="1"/>
  <c r="A542" i="36" s="1"/>
  <c r="A543" i="36" s="1"/>
  <c r="A544" i="36" s="1"/>
  <c r="A545" i="36" s="1"/>
  <c r="A546" i="36" s="1"/>
  <c r="A547" i="36" s="1"/>
  <c r="A548" i="36" s="1"/>
  <c r="A549" i="36" s="1"/>
  <c r="A550" i="36" s="1"/>
  <c r="A551" i="36" s="1"/>
  <c r="A552" i="36" s="1"/>
  <c r="A553" i="36" s="1"/>
  <c r="A554" i="36" s="1"/>
  <c r="A555" i="36" s="1"/>
  <c r="A556" i="36" s="1"/>
  <c r="A557" i="36" s="1"/>
  <c r="A558" i="36" s="1"/>
  <c r="A559" i="36" s="1"/>
  <c r="A560" i="36" s="1"/>
  <c r="A561" i="36" s="1"/>
  <c r="A562" i="36" s="1"/>
  <c r="A563" i="36" s="1"/>
  <c r="A564" i="36" s="1"/>
  <c r="A565" i="36" s="1"/>
  <c r="A566" i="36" s="1"/>
  <c r="A567" i="36" s="1"/>
  <c r="A568" i="36" s="1"/>
  <c r="A569" i="36" s="1"/>
  <c r="A570" i="36" s="1"/>
  <c r="A571" i="36" s="1"/>
  <c r="A572" i="36" s="1"/>
  <c r="A573" i="36" s="1"/>
  <c r="A574" i="36" s="1"/>
  <c r="A575" i="36" s="1"/>
  <c r="A576" i="36" s="1"/>
  <c r="A577" i="36" s="1"/>
  <c r="A578" i="36" s="1"/>
  <c r="A579" i="36" s="1"/>
  <c r="A580" i="36" s="1"/>
  <c r="A581" i="36" s="1"/>
  <c r="A582" i="36" s="1"/>
  <c r="A583" i="36" s="1"/>
  <c r="A584" i="36" s="1"/>
  <c r="A585" i="36" s="1"/>
  <c r="A586" i="36" s="1"/>
  <c r="A587" i="36" s="1"/>
  <c r="A588" i="36" s="1"/>
  <c r="A589" i="36" s="1"/>
  <c r="A590" i="36" s="1"/>
  <c r="A591" i="36" s="1"/>
  <c r="A592" i="36" s="1"/>
  <c r="A593" i="36" s="1"/>
  <c r="A594" i="36" s="1"/>
  <c r="A595" i="36" s="1"/>
  <c r="A596" i="36" s="1"/>
  <c r="A597" i="36" s="1"/>
  <c r="A598" i="36" s="1"/>
  <c r="A599" i="36" s="1"/>
  <c r="A600" i="36" s="1"/>
  <c r="A601" i="36" s="1"/>
  <c r="A602" i="36" s="1"/>
  <c r="A603" i="36" s="1"/>
  <c r="A604" i="36" s="1"/>
  <c r="A605" i="36" s="1"/>
  <c r="A606" i="36" s="1"/>
  <c r="A607" i="36" s="1"/>
  <c r="A608" i="36" s="1"/>
  <c r="A609" i="36" s="1"/>
  <c r="A610" i="36" s="1"/>
  <c r="A611" i="36" s="1"/>
  <c r="A612" i="36" s="1"/>
  <c r="A613" i="36" s="1"/>
  <c r="A614" i="36" s="1"/>
  <c r="A615" i="36" s="1"/>
  <c r="A616" i="36" s="1"/>
  <c r="A617" i="36" s="1"/>
  <c r="A618" i="36" s="1"/>
  <c r="A619" i="36" s="1"/>
  <c r="A620" i="36" s="1"/>
  <c r="A621" i="36" s="1"/>
  <c r="A622" i="36" s="1"/>
  <c r="A623" i="36" s="1"/>
  <c r="A624" i="36" s="1"/>
  <c r="A625" i="36" s="1"/>
  <c r="A626" i="36" s="1"/>
  <c r="A627" i="36" s="1"/>
  <c r="A628" i="36" s="1"/>
  <c r="A629" i="36" s="1"/>
  <c r="A630" i="36" s="1"/>
  <c r="A631" i="36" s="1"/>
  <c r="A632" i="36" s="1"/>
  <c r="A633" i="36" s="1"/>
  <c r="A634" i="36" s="1"/>
  <c r="A635" i="36" s="1"/>
  <c r="A636" i="36" s="1"/>
  <c r="A637" i="36" s="1"/>
  <c r="A638" i="36" s="1"/>
  <c r="A639" i="36" s="1"/>
  <c r="A640" i="36" s="1"/>
  <c r="A641" i="36" s="1"/>
  <c r="A642" i="36" s="1"/>
  <c r="A643" i="36" s="1"/>
  <c r="A644" i="36" s="1"/>
  <c r="A645" i="36" s="1"/>
  <c r="A646" i="36" s="1"/>
  <c r="A647" i="36" s="1"/>
  <c r="A648" i="36" s="1"/>
  <c r="A649" i="36" s="1"/>
  <c r="A650" i="36" s="1"/>
  <c r="A651" i="36" s="1"/>
  <c r="A652" i="36" s="1"/>
  <c r="A653" i="36" s="1"/>
  <c r="A654" i="36" s="1"/>
  <c r="A655" i="36" s="1"/>
  <c r="A656" i="36" s="1"/>
  <c r="A657" i="36" s="1"/>
  <c r="A658" i="36" s="1"/>
  <c r="A659" i="36" s="1"/>
  <c r="A660" i="36" s="1"/>
  <c r="A661" i="36" s="1"/>
  <c r="A662" i="36" s="1"/>
  <c r="A663" i="36" s="1"/>
  <c r="A664" i="36" s="1"/>
  <c r="A665" i="36" s="1"/>
  <c r="A666" i="36" s="1"/>
  <c r="A667" i="36" s="1"/>
  <c r="A668" i="36" s="1"/>
  <c r="A669" i="36" s="1"/>
  <c r="A670" i="36" s="1"/>
  <c r="A671" i="36" s="1"/>
  <c r="A672" i="36" s="1"/>
  <c r="A673" i="36" s="1"/>
  <c r="A674" i="36" s="1"/>
  <c r="A675" i="36" s="1"/>
  <c r="A676" i="36" s="1"/>
  <c r="A677" i="36" s="1"/>
  <c r="A678" i="36" s="1"/>
  <c r="A679" i="36" s="1"/>
  <c r="A680" i="36" s="1"/>
  <c r="A681" i="36" s="1"/>
  <c r="A682" i="36" s="1"/>
  <c r="A683" i="36" s="1"/>
  <c r="A684" i="36" s="1"/>
  <c r="A685" i="36" s="1"/>
  <c r="A686" i="36" s="1"/>
  <c r="A687" i="36" s="1"/>
  <c r="A688" i="36" s="1"/>
  <c r="A689" i="36" s="1"/>
  <c r="A690" i="36" s="1"/>
  <c r="A691" i="36" s="1"/>
  <c r="A692" i="36" s="1"/>
  <c r="A693" i="36" s="1"/>
  <c r="A694" i="36" s="1"/>
  <c r="A695" i="36" s="1"/>
  <c r="A696" i="36" s="1"/>
  <c r="A697" i="36" s="1"/>
  <c r="A698" i="36" s="1"/>
  <c r="A699" i="36" s="1"/>
  <c r="A700" i="36" s="1"/>
  <c r="A701" i="36" s="1"/>
  <c r="A702" i="36" s="1"/>
  <c r="A703" i="36" s="1"/>
  <c r="A704" i="36" s="1"/>
  <c r="A705" i="36" s="1"/>
  <c r="A706" i="36" s="1"/>
  <c r="A707" i="36" s="1"/>
  <c r="A708" i="36" s="1"/>
  <c r="A709" i="36" s="1"/>
  <c r="A710" i="36" s="1"/>
  <c r="A711" i="36" s="1"/>
  <c r="A712" i="36" s="1"/>
  <c r="A713" i="36" s="1"/>
  <c r="A714" i="36" s="1"/>
  <c r="A715" i="36" s="1"/>
  <c r="A716" i="36" s="1"/>
  <c r="A717" i="36" s="1"/>
  <c r="A718" i="36" s="1"/>
  <c r="A719" i="36" s="1"/>
  <c r="A720" i="36" s="1"/>
  <c r="A721" i="36" s="1"/>
  <c r="A722" i="36" s="1"/>
  <c r="A723" i="36" s="1"/>
  <c r="A724" i="36" s="1"/>
  <c r="A725" i="36" s="1"/>
  <c r="A726" i="36" s="1"/>
  <c r="A727" i="36" s="1"/>
  <c r="A728" i="36" s="1"/>
  <c r="A729" i="36" s="1"/>
  <c r="A730" i="36" s="1"/>
  <c r="A731" i="36" s="1"/>
  <c r="A732" i="36" s="1"/>
  <c r="A733" i="36" s="1"/>
  <c r="A734" i="36" s="1"/>
  <c r="A735" i="36" s="1"/>
  <c r="A736" i="36" s="1"/>
  <c r="A737" i="36" s="1"/>
  <c r="A738" i="36" s="1"/>
  <c r="A739" i="36" s="1"/>
  <c r="A740" i="36" s="1"/>
  <c r="A741" i="36" s="1"/>
  <c r="A742" i="36" s="1"/>
  <c r="A743" i="36" s="1"/>
  <c r="A744" i="36" s="1"/>
  <c r="A745" i="36" s="1"/>
  <c r="A746" i="36" s="1"/>
  <c r="A747" i="36" s="1"/>
  <c r="A748" i="36" s="1"/>
  <c r="A749" i="36" s="1"/>
  <c r="A750" i="36" s="1"/>
  <c r="A751" i="36" s="1"/>
  <c r="A752" i="36" s="1"/>
  <c r="A753" i="36" s="1"/>
  <c r="A754" i="36" s="1"/>
  <c r="A755" i="36" s="1"/>
  <c r="A756" i="36" s="1"/>
  <c r="A757" i="36" s="1"/>
  <c r="A758" i="36" s="1"/>
  <c r="A759" i="36" s="1"/>
  <c r="A760" i="36" s="1"/>
  <c r="A761" i="36" s="1"/>
  <c r="A762" i="36" s="1"/>
  <c r="A763" i="36" s="1"/>
  <c r="A764" i="36" s="1"/>
  <c r="A765" i="36" s="1"/>
  <c r="A766" i="36" s="1"/>
  <c r="A767" i="36" s="1"/>
  <c r="A768" i="36" s="1"/>
  <c r="A769" i="36" s="1"/>
  <c r="A770" i="36" s="1"/>
  <c r="A771" i="36" s="1"/>
  <c r="A772" i="36" s="1"/>
  <c r="A773" i="36" s="1"/>
  <c r="A774" i="36" s="1"/>
  <c r="A775" i="36" s="1"/>
  <c r="A776" i="36" s="1"/>
  <c r="A777" i="36" s="1"/>
  <c r="A778" i="36" s="1"/>
  <c r="A779" i="36" s="1"/>
  <c r="A780" i="36" s="1"/>
  <c r="A781" i="36" s="1"/>
  <c r="A782" i="36" s="1"/>
  <c r="A783" i="36" s="1"/>
  <c r="A784" i="36" s="1"/>
  <c r="A785" i="36" s="1"/>
  <c r="A786" i="36" s="1"/>
  <c r="A787" i="36" s="1"/>
  <c r="A788" i="36" s="1"/>
  <c r="A789" i="36" s="1"/>
  <c r="A790" i="36" s="1"/>
  <c r="A791" i="36" s="1"/>
  <c r="A792" i="36" s="1"/>
  <c r="A793" i="36" s="1"/>
  <c r="A794" i="36" s="1"/>
  <c r="A795" i="36" s="1"/>
  <c r="A796" i="36" s="1"/>
  <c r="A797" i="36" s="1"/>
  <c r="A798" i="36" s="1"/>
  <c r="A799" i="36" s="1"/>
  <c r="A800" i="36" s="1"/>
  <c r="A801" i="36" s="1"/>
  <c r="A802" i="36" s="1"/>
  <c r="A803" i="36" s="1"/>
  <c r="A804" i="36" s="1"/>
  <c r="A805" i="36" s="1"/>
  <c r="A806" i="36" s="1"/>
  <c r="A807" i="36" s="1"/>
  <c r="A808" i="36" s="1"/>
  <c r="A809" i="36" s="1"/>
  <c r="A810" i="36" s="1"/>
  <c r="A811" i="36" s="1"/>
  <c r="A812" i="36" s="1"/>
  <c r="A813" i="36" s="1"/>
  <c r="A814" i="36" s="1"/>
  <c r="A815" i="36" s="1"/>
  <c r="A816" i="36" s="1"/>
  <c r="A817" i="36" s="1"/>
  <c r="A818" i="36" s="1"/>
  <c r="A819" i="36" s="1"/>
  <c r="A820" i="36" s="1"/>
  <c r="A821" i="36" s="1"/>
  <c r="A822" i="36" s="1"/>
  <c r="A823" i="36" s="1"/>
  <c r="A824" i="36" s="1"/>
  <c r="A825" i="36" s="1"/>
  <c r="A826" i="36" s="1"/>
  <c r="A827" i="36" s="1"/>
  <c r="A828" i="36" s="1"/>
  <c r="A829" i="36" s="1"/>
  <c r="A830" i="36" s="1"/>
  <c r="A831" i="36" s="1"/>
  <c r="A832" i="36" s="1"/>
  <c r="A833" i="36" s="1"/>
  <c r="A834" i="36" s="1"/>
  <c r="A835" i="36" s="1"/>
  <c r="A836" i="36" s="1"/>
  <c r="A837" i="36" s="1"/>
  <c r="A838" i="36" s="1"/>
  <c r="A839" i="36" s="1"/>
  <c r="A840" i="36" s="1"/>
  <c r="A841" i="36" s="1"/>
  <c r="A842" i="36" s="1"/>
  <c r="A843" i="36" s="1"/>
  <c r="A844" i="36" s="1"/>
  <c r="A845" i="36" s="1"/>
  <c r="A846" i="36" s="1"/>
  <c r="A847" i="36" s="1"/>
  <c r="A848" i="36" s="1"/>
  <c r="A849" i="36" s="1"/>
  <c r="A850" i="36" s="1"/>
  <c r="A851" i="36" s="1"/>
  <c r="A852" i="36" s="1"/>
  <c r="A853" i="36" s="1"/>
  <c r="A854" i="36" s="1"/>
  <c r="A855" i="36" s="1"/>
  <c r="A856" i="36" s="1"/>
  <c r="A857" i="36" s="1"/>
  <c r="A858" i="36" s="1"/>
  <c r="A859" i="36" s="1"/>
  <c r="A860" i="36" s="1"/>
  <c r="A861" i="36" s="1"/>
  <c r="A862" i="36" s="1"/>
  <c r="A863" i="36" s="1"/>
  <c r="A864" i="36" s="1"/>
  <c r="A865" i="36" s="1"/>
  <c r="A866" i="36" s="1"/>
  <c r="A867" i="36" s="1"/>
  <c r="A868" i="36" s="1"/>
  <c r="A869" i="36" s="1"/>
  <c r="A870" i="36" s="1"/>
  <c r="A871" i="36" s="1"/>
  <c r="A872" i="36" s="1"/>
  <c r="A873" i="36" s="1"/>
  <c r="A874" i="36" s="1"/>
  <c r="A875" i="36" s="1"/>
  <c r="A876" i="36" s="1"/>
  <c r="A877" i="36" s="1"/>
  <c r="A878" i="36" s="1"/>
  <c r="A879" i="36" s="1"/>
  <c r="A880" i="36" s="1"/>
  <c r="A881" i="36" s="1"/>
  <c r="A882" i="36" s="1"/>
  <c r="A883" i="36" s="1"/>
  <c r="A884" i="36" s="1"/>
  <c r="A885" i="36" s="1"/>
  <c r="A886" i="36" s="1"/>
  <c r="A887" i="36" s="1"/>
  <c r="A888" i="36" s="1"/>
  <c r="A889" i="36" s="1"/>
  <c r="A890" i="36" s="1"/>
  <c r="A891" i="36" s="1"/>
  <c r="A892" i="36" s="1"/>
  <c r="A893" i="36" s="1"/>
  <c r="A894" i="36" s="1"/>
  <c r="A895" i="36" s="1"/>
  <c r="A896" i="36" s="1"/>
  <c r="A897" i="36" s="1"/>
  <c r="A898" i="36" s="1"/>
  <c r="A899" i="36" s="1"/>
  <c r="A900" i="36" s="1"/>
  <c r="A901" i="36" s="1"/>
  <c r="A902" i="36" s="1"/>
  <c r="A903" i="36" s="1"/>
  <c r="A904" i="36" s="1"/>
  <c r="A905" i="36" s="1"/>
  <c r="A906" i="36" s="1"/>
  <c r="A907" i="36" s="1"/>
  <c r="A908" i="36" s="1"/>
  <c r="A909" i="36" s="1"/>
  <c r="A910" i="36" s="1"/>
  <c r="A911" i="36" s="1"/>
  <c r="A912" i="36" s="1"/>
  <c r="A913" i="36" s="1"/>
  <c r="A914" i="36" s="1"/>
  <c r="A915" i="36" s="1"/>
  <c r="A916" i="36" s="1"/>
  <c r="A917" i="36" s="1"/>
  <c r="A918" i="36" s="1"/>
  <c r="A919" i="36" s="1"/>
  <c r="A920" i="36" s="1"/>
  <c r="A921" i="36" s="1"/>
  <c r="A922" i="36" s="1"/>
  <c r="A923" i="36" s="1"/>
  <c r="A924" i="36" s="1"/>
  <c r="A925" i="36" s="1"/>
  <c r="A926" i="36" s="1"/>
  <c r="A927" i="36" s="1"/>
  <c r="A928" i="36" s="1"/>
  <c r="A929" i="36" s="1"/>
  <c r="A930" i="36" s="1"/>
  <c r="A931" i="36" s="1"/>
  <c r="A932" i="36" s="1"/>
  <c r="A933" i="36" s="1"/>
  <c r="A934" i="36" s="1"/>
  <c r="A935" i="36" s="1"/>
  <c r="A936" i="36" s="1"/>
  <c r="A937" i="36" s="1"/>
  <c r="A938" i="36" s="1"/>
  <c r="A939" i="36" s="1"/>
  <c r="A940" i="36" s="1"/>
  <c r="A941" i="36" s="1"/>
  <c r="A942" i="36" s="1"/>
  <c r="A943" i="36" s="1"/>
  <c r="A944" i="36" s="1"/>
  <c r="A945" i="36" s="1"/>
  <c r="A946" i="36" s="1"/>
  <c r="A947" i="36" s="1"/>
  <c r="A948" i="36" s="1"/>
  <c r="A949" i="36" s="1"/>
  <c r="A950" i="36" s="1"/>
  <c r="A951" i="36" s="1"/>
  <c r="A952" i="36" s="1"/>
  <c r="A953" i="36" s="1"/>
  <c r="A954" i="36" s="1"/>
  <c r="A955" i="36" s="1"/>
  <c r="A956" i="36" s="1"/>
  <c r="A957" i="36" s="1"/>
  <c r="A958" i="36" s="1"/>
  <c r="A959" i="36" s="1"/>
  <c r="A960" i="36" s="1"/>
  <c r="A961" i="36" s="1"/>
  <c r="A962" i="36" s="1"/>
  <c r="A963" i="36" s="1"/>
  <c r="A964" i="36" s="1"/>
  <c r="A965" i="36" s="1"/>
  <c r="A966" i="36" s="1"/>
  <c r="A967" i="36" s="1"/>
  <c r="A968" i="36" s="1"/>
  <c r="A969" i="36" s="1"/>
  <c r="A970" i="36" s="1"/>
  <c r="A971" i="36" s="1"/>
  <c r="A972" i="36" s="1"/>
  <c r="A973" i="36" s="1"/>
  <c r="A974" i="36" s="1"/>
  <c r="A975" i="36" s="1"/>
  <c r="A976" i="36" s="1"/>
  <c r="A977" i="36" s="1"/>
  <c r="A978" i="36" s="1"/>
  <c r="A979" i="36" s="1"/>
  <c r="A980" i="36" s="1"/>
  <c r="A981" i="36" s="1"/>
  <c r="A982" i="36" s="1"/>
  <c r="A983" i="36" s="1"/>
  <c r="A984" i="36" s="1"/>
  <c r="A985" i="36" s="1"/>
  <c r="A986" i="36" s="1"/>
  <c r="A987" i="36" s="1"/>
  <c r="A988" i="36" s="1"/>
  <c r="A989" i="36" s="1"/>
  <c r="A990" i="36" s="1"/>
  <c r="A991" i="36" s="1"/>
  <c r="A992" i="36" s="1"/>
  <c r="A993" i="36" s="1"/>
  <c r="A994" i="36" s="1"/>
  <c r="A995" i="36" s="1"/>
  <c r="A996" i="36" s="1"/>
  <c r="A997" i="36" s="1"/>
  <c r="A998" i="36" s="1"/>
  <c r="A999" i="36" s="1"/>
  <c r="A1000" i="36" s="1"/>
  <c r="A1001" i="36" s="1"/>
  <c r="A1002" i="36" s="1"/>
  <c r="A1003" i="36" s="1"/>
  <c r="A1004" i="36" s="1"/>
  <c r="A1005" i="36" s="1"/>
  <c r="A1006" i="36" s="1"/>
  <c r="A1007" i="36" s="1"/>
  <c r="A1008" i="36" s="1"/>
  <c r="A1009" i="36" s="1"/>
  <c r="A1010" i="36" s="1"/>
  <c r="A1011" i="36" s="1"/>
  <c r="A1012" i="36" s="1"/>
  <c r="A1013" i="36" s="1"/>
  <c r="A1014" i="36" s="1"/>
  <c r="A1015" i="36" s="1"/>
  <c r="A1016" i="36" s="1"/>
  <c r="A1017" i="36" s="1"/>
  <c r="A1018" i="36" s="1"/>
  <c r="A1019" i="36" s="1"/>
  <c r="A1020" i="36" s="1"/>
  <c r="A1021" i="36" s="1"/>
  <c r="A1022" i="36" s="1"/>
  <c r="A1023" i="36" s="1"/>
  <c r="A1024" i="36" s="1"/>
  <c r="A1025" i="36" s="1"/>
  <c r="A1026" i="36" s="1"/>
  <c r="A1027" i="36" s="1"/>
  <c r="A1028" i="36" s="1"/>
  <c r="A1029" i="36" s="1"/>
  <c r="A1030" i="36" s="1"/>
  <c r="A1031" i="36" s="1"/>
  <c r="A1032" i="36" s="1"/>
  <c r="A1033" i="36" s="1"/>
  <c r="A1034" i="36" s="1"/>
  <c r="A1035" i="36" s="1"/>
  <c r="A1036" i="36" s="1"/>
  <c r="A1037" i="36" s="1"/>
  <c r="A1038" i="36" s="1"/>
  <c r="A1039" i="36" s="1"/>
  <c r="A1040" i="36" s="1"/>
  <c r="A1041" i="36" s="1"/>
  <c r="A1042" i="36" s="1"/>
  <c r="A1043" i="36" s="1"/>
  <c r="A1044" i="36" s="1"/>
  <c r="A1045" i="36" s="1"/>
  <c r="A1046" i="36" s="1"/>
  <c r="A1047" i="36" s="1"/>
  <c r="A1048" i="36" s="1"/>
  <c r="A1049" i="36" s="1"/>
  <c r="A1050" i="36" s="1"/>
  <c r="A1051" i="36" s="1"/>
  <c r="A1052" i="36" s="1"/>
  <c r="A1053" i="36" s="1"/>
  <c r="A1054" i="36" s="1"/>
  <c r="A1055" i="36" s="1"/>
  <c r="A1056" i="36" s="1"/>
  <c r="A1057" i="36" s="1"/>
  <c r="A1058" i="36" s="1"/>
  <c r="A1059" i="36" s="1"/>
  <c r="A1060" i="36" s="1"/>
  <c r="A1061" i="36" s="1"/>
  <c r="A1062" i="36" s="1"/>
  <c r="A1063" i="36" s="1"/>
  <c r="A1064" i="36" s="1"/>
  <c r="A1065" i="36" s="1"/>
  <c r="A1066" i="36" s="1"/>
  <c r="A1067" i="36" s="1"/>
  <c r="A1068" i="36" s="1"/>
  <c r="A1069" i="36" s="1"/>
  <c r="A1070" i="36" s="1"/>
  <c r="A1071" i="36" s="1"/>
  <c r="A1072" i="36" s="1"/>
  <c r="A1073" i="36" s="1"/>
  <c r="A1074" i="36" s="1"/>
  <c r="A1075" i="36" s="1"/>
  <c r="A1076" i="36" s="1"/>
  <c r="A1077" i="36" s="1"/>
  <c r="A1078" i="36" s="1"/>
  <c r="A1079" i="36" s="1"/>
  <c r="A1080" i="36" s="1"/>
  <c r="A1081" i="36" s="1"/>
  <c r="A1082" i="36" s="1"/>
  <c r="A1083" i="36" s="1"/>
  <c r="A1084" i="36" s="1"/>
  <c r="A1085" i="36" s="1"/>
  <c r="A1086" i="36" s="1"/>
  <c r="A1087" i="36" s="1"/>
  <c r="A1088" i="36" s="1"/>
  <c r="A1089" i="36" s="1"/>
  <c r="A1090" i="36" s="1"/>
  <c r="A1091" i="36" s="1"/>
  <c r="A1092" i="36" s="1"/>
  <c r="A1093" i="36" s="1"/>
  <c r="A1094" i="36" s="1"/>
  <c r="A1095" i="36" s="1"/>
  <c r="A1096" i="36" s="1"/>
  <c r="A1097" i="36" s="1"/>
  <c r="A1098" i="36" s="1"/>
  <c r="A1099" i="36" s="1"/>
  <c r="A1100" i="36" s="1"/>
  <c r="A1101" i="36" s="1"/>
  <c r="A1102" i="36" s="1"/>
  <c r="A1103" i="36" s="1"/>
  <c r="A1104" i="36" s="1"/>
  <c r="A1105" i="36" s="1"/>
  <c r="A1106" i="36" s="1"/>
  <c r="A1107" i="36" s="1"/>
  <c r="A1108" i="36" s="1"/>
  <c r="A1109" i="36" s="1"/>
  <c r="A1110" i="36" s="1"/>
  <c r="A1111" i="36" s="1"/>
  <c r="A1112" i="36" s="1"/>
  <c r="A1113" i="36" s="1"/>
  <c r="A1114" i="36" s="1"/>
  <c r="A1115" i="36" s="1"/>
  <c r="A1116" i="36" s="1"/>
  <c r="A1117" i="36" s="1"/>
  <c r="A1118" i="36" s="1"/>
  <c r="A1119" i="36" s="1"/>
  <c r="A1120" i="36" s="1"/>
  <c r="A1121" i="36" s="1"/>
  <c r="A1122" i="36" s="1"/>
  <c r="A1123" i="36" s="1"/>
  <c r="A1124" i="36" s="1"/>
  <c r="A1125" i="36" s="1"/>
  <c r="A1126" i="36" s="1"/>
  <c r="A1127" i="36" s="1"/>
  <c r="A1128" i="36" s="1"/>
  <c r="A1129" i="36" s="1"/>
  <c r="A1130" i="36" s="1"/>
  <c r="A1131" i="36" s="1"/>
  <c r="A1132" i="36" s="1"/>
  <c r="A1133" i="36" s="1"/>
  <c r="A1134" i="36" s="1"/>
  <c r="A1135" i="36" s="1"/>
  <c r="A1136" i="36" s="1"/>
  <c r="A1137" i="36" s="1"/>
  <c r="A1138" i="36" s="1"/>
  <c r="A1139" i="36" s="1"/>
  <c r="A1140" i="36" s="1"/>
  <c r="A1141" i="36" s="1"/>
  <c r="A1142" i="36" s="1"/>
  <c r="A1143" i="36" s="1"/>
  <c r="A1144" i="36" s="1"/>
  <c r="A1145" i="36" s="1"/>
  <c r="A1146" i="36" s="1"/>
  <c r="A1147" i="36" s="1"/>
  <c r="A1148" i="36" s="1"/>
  <c r="A1149" i="36" s="1"/>
  <c r="A1150" i="36" s="1"/>
  <c r="A1151" i="36" s="1"/>
  <c r="A1152" i="36" s="1"/>
  <c r="A1153" i="36" s="1"/>
  <c r="A1154" i="36" s="1"/>
  <c r="A1155" i="36" s="1"/>
  <c r="A1156" i="36" s="1"/>
  <c r="A1157" i="36" s="1"/>
  <c r="A1158" i="36" s="1"/>
  <c r="A1159" i="36" s="1"/>
  <c r="A1160" i="36" s="1"/>
  <c r="A1161" i="36" s="1"/>
  <c r="A1162" i="36" s="1"/>
  <c r="A1163" i="36" s="1"/>
  <c r="A1164" i="36" s="1"/>
  <c r="A1165" i="36" s="1"/>
  <c r="A1166" i="36" s="1"/>
  <c r="A1167" i="36" s="1"/>
  <c r="A1168" i="36" s="1"/>
  <c r="A1169" i="36" s="1"/>
  <c r="A1170" i="36" s="1"/>
  <c r="A1171" i="36" s="1"/>
  <c r="A1172" i="36" s="1"/>
  <c r="A1173" i="36" s="1"/>
  <c r="A1174" i="36" s="1"/>
  <c r="A1175" i="36" s="1"/>
  <c r="A1176" i="36" s="1"/>
  <c r="A1177" i="36" s="1"/>
  <c r="A1178" i="36" s="1"/>
  <c r="A1179" i="36" s="1"/>
  <c r="A1180" i="36" s="1"/>
  <c r="A1181" i="36" s="1"/>
  <c r="A1182" i="36" s="1"/>
  <c r="A1183" i="36" s="1"/>
  <c r="A1184" i="36" s="1"/>
  <c r="A1185" i="36" s="1"/>
  <c r="A1186" i="36" s="1"/>
  <c r="A1187" i="36" s="1"/>
  <c r="A1188" i="36" s="1"/>
  <c r="A1189" i="36" s="1"/>
  <c r="A1190" i="36" s="1"/>
  <c r="A1191" i="36" s="1"/>
  <c r="A1192" i="36" s="1"/>
  <c r="A1193" i="36" s="1"/>
  <c r="A1194" i="36" s="1"/>
  <c r="A1195" i="36" s="1"/>
  <c r="A1196" i="36" s="1"/>
  <c r="A1197" i="36" s="1"/>
  <c r="A1198" i="36" s="1"/>
  <c r="A1199" i="36" s="1"/>
  <c r="A1200" i="36" s="1"/>
  <c r="A1201" i="36" s="1"/>
  <c r="A1202" i="36" s="1"/>
  <c r="A1203" i="36" s="1"/>
  <c r="A1204" i="36" s="1"/>
  <c r="A1205" i="36" s="1"/>
  <c r="A1206" i="36" s="1"/>
  <c r="A1207" i="36" s="1"/>
  <c r="A1208" i="36" s="1"/>
  <c r="A1209" i="36" s="1"/>
  <c r="A1210" i="36" s="1"/>
  <c r="A1211" i="36" s="1"/>
  <c r="A1212" i="36" s="1"/>
  <c r="A1213" i="36" s="1"/>
  <c r="A1214" i="36" s="1"/>
  <c r="A1215" i="36" s="1"/>
  <c r="A1216" i="36" s="1"/>
  <c r="A1217" i="36" s="1"/>
  <c r="A1218" i="36" s="1"/>
  <c r="A1219" i="36" s="1"/>
  <c r="A1220" i="36" s="1"/>
  <c r="A1221" i="36" s="1"/>
  <c r="A1222" i="36" s="1"/>
  <c r="A1223" i="36" s="1"/>
  <c r="A1224" i="36" s="1"/>
  <c r="A1225" i="36" s="1"/>
  <c r="A1226" i="36" s="1"/>
  <c r="A1227" i="36" s="1"/>
  <c r="A1228" i="36" s="1"/>
  <c r="A1229" i="36" s="1"/>
  <c r="A1230" i="36" s="1"/>
  <c r="A1231" i="36" s="1"/>
  <c r="A1232" i="36" s="1"/>
  <c r="A1233" i="36" s="1"/>
  <c r="A1234" i="36" s="1"/>
  <c r="A1235" i="36" s="1"/>
  <c r="A1236" i="36" s="1"/>
  <c r="A1237" i="36" s="1"/>
  <c r="A1238" i="36" s="1"/>
  <c r="A1239" i="36" s="1"/>
  <c r="A1240" i="36" s="1"/>
  <c r="A1241" i="36" s="1"/>
  <c r="A1242" i="36" s="1"/>
  <c r="A1243" i="36" s="1"/>
  <c r="A1244" i="36" s="1"/>
  <c r="A1245" i="36" s="1"/>
  <c r="A1246" i="36" s="1"/>
  <c r="A1247" i="36" s="1"/>
  <c r="A1248" i="36" s="1"/>
  <c r="A1249" i="36" s="1"/>
  <c r="A1250" i="36" s="1"/>
  <c r="A1251" i="36" s="1"/>
  <c r="A1252" i="36" s="1"/>
  <c r="A1253" i="36" s="1"/>
  <c r="A1254" i="36" s="1"/>
  <c r="A1255" i="36" s="1"/>
  <c r="A1256" i="36" s="1"/>
  <c r="A1257" i="36" s="1"/>
  <c r="A1258" i="36" s="1"/>
  <c r="A1259" i="36" s="1"/>
  <c r="A1260" i="36" s="1"/>
  <c r="A1261" i="36" s="1"/>
  <c r="A1262" i="36" s="1"/>
  <c r="A1263" i="36" s="1"/>
  <c r="A1264" i="36" s="1"/>
  <c r="A1265" i="36" s="1"/>
  <c r="A1266" i="36" s="1"/>
  <c r="A1267" i="36" s="1"/>
  <c r="A1268" i="36" s="1"/>
  <c r="A1269" i="36" s="1"/>
  <c r="A1270" i="36" s="1"/>
  <c r="A1271" i="36" s="1"/>
  <c r="A1272" i="36" s="1"/>
  <c r="A1273" i="36" s="1"/>
  <c r="A1274" i="36" s="1"/>
  <c r="A1275" i="36" s="1"/>
  <c r="A1276" i="36" s="1"/>
  <c r="A1277" i="36" s="1"/>
  <c r="A1278" i="36" s="1"/>
  <c r="A1279" i="36" s="1"/>
  <c r="A1280" i="36" s="1"/>
  <c r="A1281" i="36" s="1"/>
  <c r="A1282" i="36" s="1"/>
  <c r="A1283" i="36" s="1"/>
  <c r="A1284" i="36" s="1"/>
  <c r="A1285" i="36" s="1"/>
  <c r="A1286" i="36" s="1"/>
  <c r="A1287" i="36" s="1"/>
  <c r="A1288" i="36" s="1"/>
  <c r="A1289" i="36" s="1"/>
  <c r="A1290" i="36" s="1"/>
  <c r="A1291" i="36" s="1"/>
  <c r="A1292" i="36" s="1"/>
  <c r="A1293" i="36" s="1"/>
  <c r="A1294" i="36" s="1"/>
  <c r="A1295" i="36" s="1"/>
  <c r="A1296" i="36" s="1"/>
  <c r="A1297" i="36" s="1"/>
  <c r="A1298" i="36" s="1"/>
  <c r="A1299" i="36" s="1"/>
  <c r="A1300" i="36" s="1"/>
  <c r="A1301" i="36" s="1"/>
  <c r="A1302" i="36" s="1"/>
  <c r="A1303" i="36" s="1"/>
  <c r="A1304" i="36" s="1"/>
  <c r="A1305" i="36" s="1"/>
  <c r="A1306" i="36" s="1"/>
  <c r="A1307" i="36" s="1"/>
  <c r="A1308" i="36" s="1"/>
  <c r="A1309" i="36" s="1"/>
  <c r="A1310" i="36" s="1"/>
  <c r="A1311" i="36" s="1"/>
  <c r="A1312" i="36" s="1"/>
  <c r="A1313" i="36" s="1"/>
  <c r="A1314" i="36" s="1"/>
  <c r="A1315" i="36" s="1"/>
  <c r="A1316" i="36" s="1"/>
  <c r="A1317" i="36" s="1"/>
  <c r="A1318" i="36" s="1"/>
  <c r="A1319" i="36" s="1"/>
  <c r="A1320" i="36" s="1"/>
  <c r="A1321" i="36" s="1"/>
  <c r="A1322" i="36" s="1"/>
  <c r="A1323" i="36" s="1"/>
  <c r="A1324" i="36" s="1"/>
  <c r="A1325" i="36" s="1"/>
  <c r="A1326" i="36" s="1"/>
  <c r="A1327" i="36" s="1"/>
  <c r="A1328" i="36" s="1"/>
  <c r="A1329" i="36" s="1"/>
  <c r="A1330" i="36" s="1"/>
  <c r="A1331" i="36" s="1"/>
  <c r="A1332" i="36" s="1"/>
  <c r="A1333" i="36" s="1"/>
  <c r="A1334" i="36" s="1"/>
  <c r="A1335" i="36" s="1"/>
  <c r="A1336" i="36" s="1"/>
  <c r="A1337" i="36" s="1"/>
  <c r="A1338" i="36" s="1"/>
  <c r="A1339" i="36" s="1"/>
  <c r="A1340" i="36" s="1"/>
  <c r="A1341" i="36" s="1"/>
  <c r="A1342" i="36" s="1"/>
  <c r="A1343" i="36" s="1"/>
  <c r="A1344" i="36" s="1"/>
  <c r="A1345" i="36" s="1"/>
  <c r="A1346" i="36" s="1"/>
  <c r="A1347" i="36" s="1"/>
  <c r="A1348" i="36" s="1"/>
  <c r="A1349" i="36" s="1"/>
  <c r="A1350" i="36" s="1"/>
  <c r="A1351" i="36" s="1"/>
  <c r="A1352" i="36" s="1"/>
  <c r="A1353" i="36" s="1"/>
  <c r="A1354" i="36" s="1"/>
  <c r="A1355" i="36" s="1"/>
  <c r="A1356" i="36" s="1"/>
  <c r="A1357" i="36" s="1"/>
  <c r="A1358" i="36" s="1"/>
  <c r="A1359" i="36" s="1"/>
  <c r="A1360" i="36" s="1"/>
  <c r="A1361" i="36" s="1"/>
  <c r="A1362" i="36" s="1"/>
  <c r="A1363" i="36" s="1"/>
  <c r="A1364" i="36" s="1"/>
  <c r="A1365" i="36" s="1"/>
  <c r="A1366" i="36" s="1"/>
  <c r="A1367" i="36" s="1"/>
  <c r="A1368" i="36" s="1"/>
  <c r="A1369" i="36" s="1"/>
  <c r="A1370" i="36" s="1"/>
  <c r="A1371" i="36" s="1"/>
  <c r="A1372" i="36" s="1"/>
  <c r="A1373" i="36" s="1"/>
  <c r="A1374" i="36" s="1"/>
  <c r="A1375" i="36" s="1"/>
  <c r="A1376" i="36" s="1"/>
  <c r="A1377" i="36" s="1"/>
  <c r="A1378" i="36" s="1"/>
  <c r="A1379" i="36" s="1"/>
  <c r="A1380" i="36" s="1"/>
  <c r="A1381" i="36" s="1"/>
  <c r="A1382" i="36" s="1"/>
  <c r="A1383" i="36" s="1"/>
  <c r="A1384" i="36" s="1"/>
  <c r="A1385" i="36" s="1"/>
  <c r="A1386" i="36" s="1"/>
  <c r="A1387" i="36" s="1"/>
  <c r="A1388" i="36" s="1"/>
  <c r="A1389" i="36" s="1"/>
  <c r="A1390" i="36" s="1"/>
  <c r="A1391" i="36" s="1"/>
  <c r="A1392" i="36" s="1"/>
  <c r="A1393" i="36" s="1"/>
  <c r="A1394" i="36" s="1"/>
  <c r="A1395" i="36" s="1"/>
  <c r="A1396" i="36" s="1"/>
  <c r="A1397" i="36" s="1"/>
  <c r="A1398" i="36" s="1"/>
  <c r="A1399" i="36" s="1"/>
  <c r="A1400" i="36" s="1"/>
  <c r="A1401" i="36" s="1"/>
  <c r="A1402" i="36" s="1"/>
  <c r="A1403" i="36" s="1"/>
  <c r="A1404" i="36" s="1"/>
  <c r="A1405" i="36" s="1"/>
  <c r="A1406" i="36" s="1"/>
  <c r="A1407" i="36" s="1"/>
  <c r="A1408" i="36" s="1"/>
  <c r="A1409" i="36" s="1"/>
  <c r="A1410" i="36" s="1"/>
  <c r="A1411" i="36" s="1"/>
  <c r="A1412" i="36" s="1"/>
  <c r="A1413" i="36" s="1"/>
  <c r="A1414" i="36" s="1"/>
  <c r="A1415" i="36" s="1"/>
  <c r="A1416" i="36" s="1"/>
  <c r="A1417" i="36" s="1"/>
  <c r="A1418" i="36" s="1"/>
  <c r="A1419" i="36" s="1"/>
  <c r="A1420" i="36" s="1"/>
  <c r="A1421" i="36" s="1"/>
  <c r="A1422" i="36" s="1"/>
  <c r="A1423" i="36" s="1"/>
  <c r="A1424" i="36" s="1"/>
  <c r="A1425" i="36" s="1"/>
  <c r="A1426" i="36" s="1"/>
  <c r="A1427" i="36" s="1"/>
  <c r="A1428" i="36" s="1"/>
  <c r="A1429" i="36" s="1"/>
  <c r="A1430" i="36" s="1"/>
  <c r="A1431" i="36" s="1"/>
  <c r="A1432" i="36" s="1"/>
  <c r="A1433" i="36" s="1"/>
  <c r="A1434" i="36" s="1"/>
  <c r="A1435" i="36" s="1"/>
  <c r="A1436" i="36" s="1"/>
  <c r="A1437" i="36" s="1"/>
  <c r="A1438" i="36" s="1"/>
  <c r="A1439" i="36" s="1"/>
  <c r="A1440" i="36" s="1"/>
  <c r="A1441" i="36" s="1"/>
  <c r="A1442" i="36" s="1"/>
  <c r="A1443" i="36" s="1"/>
  <c r="A1444" i="36" s="1"/>
  <c r="A1445" i="36" s="1"/>
  <c r="A1446" i="36" s="1"/>
  <c r="A1447" i="36" s="1"/>
  <c r="A1448" i="36" s="1"/>
  <c r="A1449" i="36" s="1"/>
  <c r="A1450" i="36" s="1"/>
  <c r="A1451" i="36" s="1"/>
  <c r="A1452" i="36" s="1"/>
  <c r="A1453" i="36" s="1"/>
  <c r="A1454" i="36" s="1"/>
  <c r="A1455" i="36" s="1"/>
  <c r="A1456" i="36" s="1"/>
  <c r="A1457" i="36" s="1"/>
  <c r="A1458" i="36" s="1"/>
  <c r="A1459" i="36" s="1"/>
  <c r="A1460" i="36" s="1"/>
  <c r="A1461" i="36" s="1"/>
  <c r="A1462" i="36" s="1"/>
  <c r="A1463" i="36" s="1"/>
  <c r="A1464" i="36" s="1"/>
  <c r="A1465" i="36" s="1"/>
  <c r="A1466" i="36" s="1"/>
  <c r="A1467" i="36" s="1"/>
  <c r="A1468" i="36" s="1"/>
  <c r="A1469" i="36" s="1"/>
  <c r="A1470" i="36" s="1"/>
  <c r="A1471" i="36" s="1"/>
  <c r="A1472" i="36" s="1"/>
  <c r="A1473" i="36" s="1"/>
  <c r="A1474" i="36" s="1"/>
  <c r="A1475" i="36" s="1"/>
  <c r="A1476" i="36" s="1"/>
  <c r="A1477" i="36" s="1"/>
  <c r="A1478" i="36" s="1"/>
  <c r="A1479" i="36" s="1"/>
  <c r="A1480" i="36" s="1"/>
  <c r="A1481" i="36" s="1"/>
  <c r="A1482" i="36" s="1"/>
  <c r="A1483" i="36" s="1"/>
  <c r="A1484" i="36" s="1"/>
  <c r="A1485" i="36" s="1"/>
  <c r="A1486" i="36" s="1"/>
  <c r="A1487" i="36" s="1"/>
  <c r="A1488" i="36" s="1"/>
  <c r="A1489" i="36" s="1"/>
  <c r="A1490" i="36" s="1"/>
  <c r="A1491" i="36" s="1"/>
  <c r="A1492" i="36" s="1"/>
  <c r="A1493" i="36" s="1"/>
  <c r="A1494" i="36" s="1"/>
  <c r="A1495" i="36" s="1"/>
  <c r="A1496" i="36" s="1"/>
  <c r="A1497" i="36" s="1"/>
  <c r="A1498" i="36" s="1"/>
  <c r="A1499" i="36" s="1"/>
  <c r="A1500" i="36" s="1"/>
  <c r="A1501" i="36" s="1"/>
  <c r="A1502" i="36" s="1"/>
  <c r="A1503" i="36" s="1"/>
  <c r="A1504" i="36" s="1"/>
  <c r="A1505" i="36" s="1"/>
  <c r="A1506" i="36" s="1"/>
  <c r="A1507" i="36" s="1"/>
  <c r="A1508" i="36" s="1"/>
  <c r="A1509" i="36" s="1"/>
  <c r="A1510" i="36" s="1"/>
  <c r="A1511" i="36" s="1"/>
  <c r="A1512" i="36" s="1"/>
  <c r="A1513" i="36" s="1"/>
  <c r="A1514" i="36" s="1"/>
  <c r="A1515" i="36" s="1"/>
  <c r="A1516" i="36" s="1"/>
  <c r="A1517" i="36" s="1"/>
  <c r="A1518" i="36" s="1"/>
  <c r="A1519" i="36" s="1"/>
  <c r="A1520" i="36" s="1"/>
  <c r="A1521" i="36" s="1"/>
  <c r="A1522" i="36" s="1"/>
  <c r="A1523" i="36" s="1"/>
  <c r="A1524" i="36" s="1"/>
  <c r="A1525" i="36" s="1"/>
  <c r="A1526" i="36" s="1"/>
  <c r="A1527" i="36" s="1"/>
  <c r="A1528" i="36" s="1"/>
  <c r="A1529" i="36" s="1"/>
  <c r="A1530" i="36" s="1"/>
  <c r="A1531" i="36" s="1"/>
  <c r="A1532" i="36" s="1"/>
  <c r="A1533" i="36" s="1"/>
  <c r="A1534" i="36" s="1"/>
  <c r="A1535" i="36" s="1"/>
  <c r="A1536" i="36" s="1"/>
  <c r="A1537" i="36" s="1"/>
  <c r="A1538" i="36" s="1"/>
  <c r="A1539" i="36" s="1"/>
  <c r="A1540" i="36" s="1"/>
  <c r="A1541" i="36" s="1"/>
  <c r="A1542" i="36" s="1"/>
  <c r="A1543" i="36" s="1"/>
  <c r="A1544" i="36" s="1"/>
  <c r="A1545" i="36" s="1"/>
  <c r="A1546" i="36" s="1"/>
  <c r="A1547" i="36" s="1"/>
  <c r="A1548" i="36" s="1"/>
  <c r="A1549" i="36" s="1"/>
  <c r="A1550" i="36" s="1"/>
  <c r="A1551" i="36" s="1"/>
  <c r="A1552" i="36" s="1"/>
  <c r="A1553" i="36" s="1"/>
  <c r="A1554" i="36" s="1"/>
  <c r="A1555" i="36" s="1"/>
  <c r="A1556" i="36" s="1"/>
  <c r="A1557" i="36" s="1"/>
  <c r="A1558" i="36" s="1"/>
  <c r="A1559" i="36" s="1"/>
  <c r="A1560" i="36" s="1"/>
  <c r="A1561" i="36" s="1"/>
  <c r="A1562" i="36" s="1"/>
  <c r="A1563" i="36" s="1"/>
  <c r="A1564" i="36" s="1"/>
  <c r="A1565" i="36" s="1"/>
  <c r="A1566" i="36" s="1"/>
  <c r="A1567" i="36" s="1"/>
  <c r="A1568" i="36" s="1"/>
  <c r="A1569" i="36" s="1"/>
  <c r="A1570" i="36" s="1"/>
  <c r="A1571" i="36" s="1"/>
  <c r="A1572" i="36" s="1"/>
  <c r="A1573" i="36" s="1"/>
  <c r="A1574" i="36" s="1"/>
  <c r="A1575" i="36" s="1"/>
  <c r="A1576" i="36" s="1"/>
  <c r="A1577" i="36" s="1"/>
  <c r="A1578" i="36" s="1"/>
  <c r="A1579" i="36" s="1"/>
  <c r="A1580" i="36" s="1"/>
  <c r="A1581" i="36" s="1"/>
  <c r="A1582" i="36" s="1"/>
  <c r="A1583" i="36" s="1"/>
  <c r="A1584" i="36" s="1"/>
  <c r="A1585" i="36" s="1"/>
  <c r="A1586" i="36" s="1"/>
  <c r="A1587" i="36" s="1"/>
  <c r="A1588" i="36" s="1"/>
  <c r="A1589" i="36" s="1"/>
  <c r="A1590" i="36" s="1"/>
  <c r="A1591" i="36" s="1"/>
  <c r="A1592" i="36" s="1"/>
  <c r="A1593" i="36" s="1"/>
  <c r="A1594" i="36" s="1"/>
  <c r="A1595" i="36" s="1"/>
  <c r="A1596" i="36" s="1"/>
  <c r="A1597" i="36" s="1"/>
  <c r="A1598" i="36" s="1"/>
  <c r="A1599" i="36" s="1"/>
  <c r="A1600" i="36" s="1"/>
  <c r="A1601" i="36" s="1"/>
  <c r="A1602" i="36" s="1"/>
  <c r="A1603" i="36" s="1"/>
  <c r="A1604" i="36" s="1"/>
  <c r="A1605" i="36" s="1"/>
  <c r="A1606" i="36" s="1"/>
  <c r="A1607" i="36" s="1"/>
  <c r="A1608" i="36" s="1"/>
  <c r="A1609" i="36" s="1"/>
  <c r="A1610" i="36" s="1"/>
  <c r="A1611" i="36" s="1"/>
  <c r="A1612" i="36" s="1"/>
  <c r="A1613" i="36" s="1"/>
  <c r="A1614" i="36" s="1"/>
  <c r="A1615" i="36" s="1"/>
  <c r="A1616" i="36" s="1"/>
  <c r="A1617" i="36" s="1"/>
  <c r="A1618" i="36" s="1"/>
  <c r="A1619" i="36" s="1"/>
  <c r="A1620" i="36" s="1"/>
  <c r="A1621" i="36" s="1"/>
  <c r="A1622" i="36" s="1"/>
  <c r="A1623" i="36" s="1"/>
  <c r="A1624" i="36" s="1"/>
  <c r="A1625" i="36" s="1"/>
  <c r="A1626" i="36" s="1"/>
  <c r="A1627" i="36" s="1"/>
  <c r="A1628" i="36" s="1"/>
  <c r="A1629" i="36" s="1"/>
  <c r="A1630" i="36" s="1"/>
  <c r="A1631" i="36" s="1"/>
  <c r="A1632" i="36" s="1"/>
  <c r="A1633" i="36" s="1"/>
  <c r="A1634" i="36" s="1"/>
  <c r="A1635" i="36" s="1"/>
  <c r="A1636" i="36" s="1"/>
  <c r="A1637" i="36" s="1"/>
  <c r="A1638" i="36" s="1"/>
  <c r="A1639" i="36" s="1"/>
  <c r="A1640" i="36" s="1"/>
  <c r="A1641" i="36" s="1"/>
  <c r="A1642" i="36" s="1"/>
  <c r="A1643" i="36" s="1"/>
  <c r="A1644" i="36" s="1"/>
  <c r="A1645" i="36" s="1"/>
  <c r="A1646" i="36" s="1"/>
  <c r="A1647" i="36" s="1"/>
  <c r="A1648" i="36" s="1"/>
  <c r="A1649" i="36" s="1"/>
  <c r="A1650" i="36" s="1"/>
  <c r="A1651" i="36" s="1"/>
  <c r="A1652" i="36" s="1"/>
  <c r="A1653" i="36" s="1"/>
  <c r="A1654" i="36" s="1"/>
  <c r="A1655" i="36" s="1"/>
  <c r="A1656" i="36" s="1"/>
  <c r="A1657" i="36" s="1"/>
  <c r="A1658" i="36" s="1"/>
  <c r="A1659" i="36" s="1"/>
  <c r="A1660" i="36" s="1"/>
  <c r="A1661" i="36" s="1"/>
  <c r="A1662" i="36" s="1"/>
  <c r="A1663" i="36" s="1"/>
  <c r="A1664" i="36" s="1"/>
  <c r="A1665" i="36" s="1"/>
  <c r="A1666" i="36" s="1"/>
  <c r="A1667" i="36" s="1"/>
  <c r="A1668" i="36" s="1"/>
  <c r="A1669" i="36" s="1"/>
  <c r="A1670" i="36" s="1"/>
  <c r="A1671" i="36" s="1"/>
  <c r="A1672" i="36" s="1"/>
  <c r="A1673" i="36" s="1"/>
  <c r="A1674" i="36" s="1"/>
  <c r="A1675" i="36" s="1"/>
  <c r="A1676" i="36" s="1"/>
  <c r="A1677" i="36" s="1"/>
  <c r="A1678" i="36" s="1"/>
  <c r="A1679" i="36" s="1"/>
  <c r="A1680" i="36" s="1"/>
  <c r="A1681" i="36" s="1"/>
  <c r="A1682" i="36" s="1"/>
  <c r="A1683" i="36" s="1"/>
  <c r="A1684" i="36" s="1"/>
  <c r="A1685" i="36" s="1"/>
  <c r="A1686" i="36" s="1"/>
  <c r="A1687" i="36" s="1"/>
  <c r="A1688" i="36" s="1"/>
  <c r="A1689" i="36" s="1"/>
  <c r="A1690" i="36" s="1"/>
  <c r="A1691" i="36" s="1"/>
  <c r="A1692" i="36" s="1"/>
  <c r="A1693" i="36" s="1"/>
  <c r="A1694" i="36" s="1"/>
  <c r="A1695" i="36" s="1"/>
  <c r="A1696" i="36" s="1"/>
  <c r="A1697" i="36" s="1"/>
  <c r="A1698" i="36" s="1"/>
  <c r="A1699" i="36" s="1"/>
  <c r="A1700" i="36" s="1"/>
  <c r="A1701" i="36" s="1"/>
  <c r="A1702" i="36" s="1"/>
  <c r="A1703" i="36" s="1"/>
  <c r="A1704" i="36" s="1"/>
  <c r="A1705" i="36" s="1"/>
  <c r="A1706" i="36" s="1"/>
  <c r="A1707" i="36" s="1"/>
  <c r="A1708" i="36" s="1"/>
  <c r="A1709" i="36" s="1"/>
  <c r="A1710" i="36" s="1"/>
  <c r="A1711" i="36" s="1"/>
  <c r="A1712" i="36" s="1"/>
  <c r="A1713" i="36" s="1"/>
  <c r="A1714" i="36" s="1"/>
  <c r="A1715" i="36" s="1"/>
  <c r="A1716" i="36" s="1"/>
  <c r="A1717" i="36" s="1"/>
  <c r="A1718" i="36" s="1"/>
  <c r="A1719" i="36" s="1"/>
  <c r="A1720" i="36" s="1"/>
  <c r="A1721" i="36" s="1"/>
  <c r="A1722" i="36" s="1"/>
  <c r="A1723" i="36" s="1"/>
  <c r="A1724" i="36" s="1"/>
  <c r="A1725" i="36" s="1"/>
  <c r="A1726" i="36" s="1"/>
  <c r="A1727" i="36" s="1"/>
  <c r="A1728" i="36" s="1"/>
  <c r="A1729" i="36" s="1"/>
  <c r="A1730" i="36" s="1"/>
  <c r="A1731" i="36" s="1"/>
  <c r="A1732" i="36" s="1"/>
  <c r="A1733" i="36" s="1"/>
  <c r="A1734" i="36" s="1"/>
  <c r="A1735" i="36" s="1"/>
  <c r="A1736" i="36" s="1"/>
  <c r="A1737" i="36" s="1"/>
  <c r="A1738" i="36" s="1"/>
  <c r="A1739" i="36" s="1"/>
  <c r="A1740" i="36" s="1"/>
  <c r="A1741" i="36" s="1"/>
  <c r="A1742" i="36" s="1"/>
  <c r="A1743" i="36" s="1"/>
  <c r="A1744" i="36" s="1"/>
  <c r="A1745" i="36" s="1"/>
  <c r="A1746" i="36" s="1"/>
  <c r="A1747" i="36" s="1"/>
  <c r="A1748" i="36" s="1"/>
  <c r="A1749" i="36" s="1"/>
  <c r="A1750" i="36" s="1"/>
  <c r="A1751" i="36" s="1"/>
  <c r="A1752" i="36" s="1"/>
  <c r="A1753" i="36" s="1"/>
  <c r="A1754" i="36" s="1"/>
  <c r="A1755" i="36" s="1"/>
  <c r="A1756" i="36" s="1"/>
  <c r="A1757" i="36" s="1"/>
  <c r="A1758" i="36" s="1"/>
  <c r="A1759" i="36" s="1"/>
  <c r="A1760" i="36" s="1"/>
  <c r="A1761" i="36" s="1"/>
  <c r="A1762" i="36" s="1"/>
  <c r="A1763" i="36" s="1"/>
  <c r="A1764" i="36" s="1"/>
  <c r="A1765" i="36" s="1"/>
  <c r="A1766" i="36" s="1"/>
  <c r="A1767" i="36" s="1"/>
  <c r="A1768" i="36" s="1"/>
  <c r="A1769" i="36" s="1"/>
  <c r="A1770" i="36" s="1"/>
  <c r="A1771" i="36" s="1"/>
  <c r="A1772" i="36" s="1"/>
  <c r="A1773" i="36" s="1"/>
  <c r="A1774" i="36" s="1"/>
  <c r="A1775" i="36" s="1"/>
  <c r="A1776" i="36" s="1"/>
  <c r="A1777" i="36" s="1"/>
  <c r="A1778" i="36" s="1"/>
  <c r="A1779" i="36" s="1"/>
  <c r="A1780" i="36" s="1"/>
  <c r="A1781" i="36" s="1"/>
  <c r="A1782" i="36" s="1"/>
  <c r="A1783" i="36" s="1"/>
  <c r="A1784" i="36" s="1"/>
  <c r="A1785" i="36" s="1"/>
  <c r="A1786" i="36" s="1"/>
  <c r="A1787" i="36" s="1"/>
  <c r="A1788" i="36" s="1"/>
  <c r="A1789" i="36" s="1"/>
  <c r="A1790" i="36" s="1"/>
  <c r="A1791" i="36" s="1"/>
  <c r="A1792" i="36" s="1"/>
  <c r="A1793" i="36" s="1"/>
  <c r="A1794" i="36" s="1"/>
  <c r="A1795" i="36" s="1"/>
  <c r="A1796" i="36" s="1"/>
  <c r="A1797" i="36" s="1"/>
  <c r="A1798" i="36" s="1"/>
  <c r="A1799" i="36" s="1"/>
  <c r="A1800" i="36" s="1"/>
  <c r="A1801" i="36" s="1"/>
  <c r="A1802" i="36" s="1"/>
  <c r="A1803" i="36" s="1"/>
  <c r="A1804" i="36" s="1"/>
  <c r="A1805" i="36" s="1"/>
  <c r="A1806" i="36" s="1"/>
  <c r="A1807" i="36" s="1"/>
  <c r="A1808" i="36" s="1"/>
  <c r="A1809" i="36" s="1"/>
  <c r="A1810" i="36" s="1"/>
  <c r="A1811" i="36" s="1"/>
  <c r="A1812" i="36" s="1"/>
  <c r="A1813" i="36" s="1"/>
  <c r="A1814" i="36" s="1"/>
  <c r="A1815" i="36" s="1"/>
  <c r="A1816" i="36" s="1"/>
  <c r="A1817" i="36" s="1"/>
  <c r="A1818" i="36" s="1"/>
  <c r="A1819" i="36" s="1"/>
  <c r="A1820" i="36" s="1"/>
  <c r="A1821" i="36" s="1"/>
  <c r="A1822" i="36" s="1"/>
  <c r="A1823" i="36" s="1"/>
  <c r="A1824" i="36" s="1"/>
  <c r="A1825" i="36" s="1"/>
  <c r="A1826" i="36" s="1"/>
  <c r="A1827" i="36" s="1"/>
  <c r="A1828" i="36" s="1"/>
  <c r="A1829" i="36" s="1"/>
  <c r="A1830" i="36" s="1"/>
  <c r="A1831" i="36" s="1"/>
  <c r="A1832" i="36" s="1"/>
  <c r="A1833" i="36" s="1"/>
  <c r="A1834" i="36" s="1"/>
  <c r="A1835" i="36" s="1"/>
  <c r="A1836" i="36" s="1"/>
  <c r="A1837" i="36" s="1"/>
  <c r="A1838" i="36" s="1"/>
  <c r="A1839" i="36" s="1"/>
  <c r="A1840" i="36" s="1"/>
  <c r="A1841" i="36" s="1"/>
  <c r="A1842" i="36" s="1"/>
  <c r="A1843" i="36" s="1"/>
  <c r="A1844" i="36" s="1"/>
  <c r="A1845" i="36" s="1"/>
  <c r="A1846" i="36" s="1"/>
  <c r="A1847" i="36" s="1"/>
  <c r="A1848" i="36" s="1"/>
  <c r="A1849" i="36" s="1"/>
  <c r="A1850" i="36" s="1"/>
  <c r="A1851" i="36" s="1"/>
  <c r="A1852" i="36" s="1"/>
  <c r="A1853" i="36" s="1"/>
  <c r="A1854" i="36" s="1"/>
  <c r="A1855" i="36" s="1"/>
  <c r="A1856" i="36" s="1"/>
  <c r="A1857" i="36" s="1"/>
  <c r="A1858" i="36" s="1"/>
  <c r="A1859" i="36" s="1"/>
  <c r="A1860" i="36" s="1"/>
  <c r="A1861" i="36" s="1"/>
  <c r="A1862" i="36" s="1"/>
  <c r="A1863" i="36" s="1"/>
  <c r="A1864" i="36" s="1"/>
  <c r="A1865" i="36" s="1"/>
  <c r="A1866" i="36" s="1"/>
  <c r="A1867" i="36" s="1"/>
  <c r="A1868" i="36" s="1"/>
  <c r="A1869" i="36" s="1"/>
  <c r="A1870" i="36" s="1"/>
  <c r="A1871" i="36" s="1"/>
  <c r="A1872" i="36" s="1"/>
  <c r="A1873" i="36" s="1"/>
  <c r="A1874" i="36" s="1"/>
  <c r="A1875" i="36" s="1"/>
  <c r="A1876" i="36" s="1"/>
  <c r="A1877" i="36" s="1"/>
  <c r="A1878" i="36" s="1"/>
  <c r="A1879" i="36" s="1"/>
  <c r="A1880" i="36" s="1"/>
  <c r="A1881" i="36" s="1"/>
  <c r="A1882" i="36" s="1"/>
  <c r="A1883" i="36" s="1"/>
  <c r="A1884" i="36" s="1"/>
  <c r="A1885" i="36" s="1"/>
  <c r="A1886" i="36" s="1"/>
  <c r="A1887" i="36" s="1"/>
  <c r="A1888" i="36" s="1"/>
  <c r="A1889" i="36" s="1"/>
  <c r="A1890" i="36" s="1"/>
  <c r="A1891" i="36" s="1"/>
  <c r="A1892" i="36" s="1"/>
  <c r="A1893" i="36" s="1"/>
  <c r="A1894" i="36" s="1"/>
  <c r="A1895" i="36" s="1"/>
  <c r="A1896" i="36" s="1"/>
  <c r="A1897" i="36" s="1"/>
  <c r="A1898" i="36" s="1"/>
  <c r="A1899" i="36" s="1"/>
  <c r="A1900" i="36" s="1"/>
  <c r="A1901" i="36" s="1"/>
  <c r="A1902" i="36" s="1"/>
  <c r="A1903" i="36" s="1"/>
  <c r="A1904" i="36" s="1"/>
  <c r="A1905" i="36" s="1"/>
  <c r="A1906" i="36" s="1"/>
  <c r="A1907" i="36" s="1"/>
  <c r="A1908" i="36" s="1"/>
  <c r="A1909" i="36" s="1"/>
  <c r="A1910" i="36" s="1"/>
  <c r="A1911" i="36" s="1"/>
  <c r="A1912" i="36" s="1"/>
  <c r="A1913" i="36" s="1"/>
  <c r="A1914" i="36" s="1"/>
  <c r="A1915" i="36" s="1"/>
  <c r="A1916" i="36" s="1"/>
  <c r="A1917" i="36" s="1"/>
  <c r="A1918" i="36" s="1"/>
  <c r="A1919" i="36" s="1"/>
  <c r="A1920" i="36" s="1"/>
  <c r="A1921" i="36" s="1"/>
  <c r="A1922" i="36" s="1"/>
  <c r="A1923" i="36" s="1"/>
  <c r="A1924" i="36" s="1"/>
  <c r="A1925" i="36" s="1"/>
  <c r="A1926" i="36" s="1"/>
  <c r="A1927" i="36" s="1"/>
  <c r="A1928" i="36" s="1"/>
  <c r="A1929" i="36" s="1"/>
  <c r="A1930" i="36" s="1"/>
  <c r="A1931" i="36" s="1"/>
  <c r="A1932" i="36" s="1"/>
  <c r="A1933" i="36" s="1"/>
  <c r="A1934" i="36" s="1"/>
  <c r="A1935" i="36" s="1"/>
  <c r="A1936" i="36" s="1"/>
  <c r="A1937" i="36" s="1"/>
  <c r="A1938" i="36" s="1"/>
  <c r="A1939" i="36" s="1"/>
  <c r="A1940" i="36" s="1"/>
  <c r="A1941" i="36" s="1"/>
  <c r="A1942" i="36" s="1"/>
  <c r="A1943" i="36" s="1"/>
  <c r="A1944" i="36" s="1"/>
  <c r="A1945" i="36" s="1"/>
  <c r="A1946" i="36" s="1"/>
  <c r="A1947" i="36" s="1"/>
  <c r="A1948" i="36" s="1"/>
  <c r="A1949" i="36" s="1"/>
  <c r="A1950" i="36" s="1"/>
  <c r="A1951" i="36" s="1"/>
  <c r="A1952" i="36" s="1"/>
  <c r="A1953" i="36" s="1"/>
  <c r="A1954" i="36" s="1"/>
  <c r="A1955" i="36" s="1"/>
  <c r="A1956" i="36" s="1"/>
  <c r="A1957" i="36" s="1"/>
  <c r="A1958" i="36" s="1"/>
  <c r="A1959" i="36" s="1"/>
  <c r="A1960" i="36" s="1"/>
  <c r="A1961" i="36" s="1"/>
  <c r="A1962" i="36" s="1"/>
  <c r="A1963" i="36" s="1"/>
  <c r="A1964" i="36" s="1"/>
  <c r="A1965" i="36" s="1"/>
  <c r="A1966" i="36" s="1"/>
  <c r="A1967" i="36" s="1"/>
  <c r="A1968" i="36" s="1"/>
  <c r="A1969" i="36" s="1"/>
  <c r="A1970" i="36" s="1"/>
  <c r="A1971" i="36" s="1"/>
  <c r="A1972" i="36" s="1"/>
  <c r="A1973" i="36" s="1"/>
  <c r="A1974" i="36" s="1"/>
  <c r="A1975" i="36" s="1"/>
  <c r="A1976" i="36" s="1"/>
  <c r="A1977" i="36" s="1"/>
  <c r="A1978" i="36" s="1"/>
  <c r="A1979" i="36" s="1"/>
  <c r="A1980" i="36" s="1"/>
  <c r="A1981" i="36" s="1"/>
  <c r="A1982" i="36" s="1"/>
  <c r="A1983" i="36" s="1"/>
  <c r="A1984" i="36" s="1"/>
  <c r="A1985" i="36" s="1"/>
  <c r="A1986" i="36" s="1"/>
  <c r="A1987" i="36" s="1"/>
  <c r="A1988" i="36" s="1"/>
  <c r="A1989" i="36" s="1"/>
  <c r="A1990" i="36" s="1"/>
  <c r="A1991" i="36" s="1"/>
  <c r="A1992" i="36" s="1"/>
  <c r="A1993" i="36" s="1"/>
  <c r="A1994" i="36" s="1"/>
  <c r="A1995" i="36" s="1"/>
  <c r="A1996" i="36" s="1"/>
  <c r="A1997" i="36" s="1"/>
  <c r="A1998" i="36" s="1"/>
  <c r="A1999" i="36" s="1"/>
  <c r="A2000" i="36" s="1"/>
  <c r="A2001" i="36" s="1"/>
  <c r="A2002" i="36" s="1"/>
  <c r="A2003" i="36" s="1"/>
  <c r="A2004" i="36" s="1"/>
  <c r="A2005" i="36" s="1"/>
  <c r="A2006" i="36" s="1"/>
  <c r="A2007" i="36" s="1"/>
  <c r="A2008" i="36" s="1"/>
  <c r="A2009" i="36" s="1"/>
  <c r="A2010" i="36" s="1"/>
  <c r="A2011" i="36" s="1"/>
  <c r="A2012" i="36" s="1"/>
  <c r="A2013" i="36" s="1"/>
  <c r="A2014" i="36" s="1"/>
  <c r="A2015" i="36" s="1"/>
  <c r="A2016" i="36" s="1"/>
  <c r="A2017" i="36" s="1"/>
  <c r="A2018" i="36" s="1"/>
  <c r="A2019" i="36" s="1"/>
  <c r="A2020" i="36" s="1"/>
  <c r="A2021" i="36" s="1"/>
  <c r="A2022" i="36" s="1"/>
  <c r="A2023" i="36" s="1"/>
  <c r="A2024" i="36" s="1"/>
  <c r="A2025" i="36" s="1"/>
  <c r="A2026" i="36" s="1"/>
  <c r="A2027" i="36" s="1"/>
  <c r="A2028" i="36" s="1"/>
  <c r="A2029" i="36" s="1"/>
  <c r="A2030" i="36" s="1"/>
  <c r="A2031" i="36" s="1"/>
  <c r="A2032" i="36" s="1"/>
  <c r="A2033" i="36" s="1"/>
  <c r="A2034" i="36" s="1"/>
  <c r="A2035" i="36" s="1"/>
  <c r="A2036" i="36" s="1"/>
  <c r="A2037" i="36" s="1"/>
  <c r="A2038" i="36" s="1"/>
  <c r="A2039" i="36" s="1"/>
  <c r="A2040" i="36" s="1"/>
  <c r="A2041" i="36" s="1"/>
  <c r="A2042" i="36" s="1"/>
  <c r="A2043" i="36" s="1"/>
  <c r="A2044" i="36" s="1"/>
  <c r="A2045" i="36" s="1"/>
  <c r="A2046" i="36" s="1"/>
  <c r="A2047" i="36" s="1"/>
  <c r="A2048" i="36" s="1"/>
  <c r="A2049" i="36" s="1"/>
  <c r="A2050" i="36" s="1"/>
  <c r="A2051" i="36" s="1"/>
  <c r="A2052" i="36" s="1"/>
  <c r="A2053" i="36" s="1"/>
  <c r="A2054" i="36" s="1"/>
  <c r="A2055" i="36" s="1"/>
  <c r="A2056" i="36" s="1"/>
  <c r="A2057" i="36" s="1"/>
  <c r="A2058" i="36" s="1"/>
  <c r="A2059" i="36" s="1"/>
  <c r="A2060" i="36" s="1"/>
  <c r="A2061" i="36" s="1"/>
  <c r="A2062" i="36" s="1"/>
  <c r="A2063" i="36" s="1"/>
  <c r="A2064" i="36" s="1"/>
  <c r="A2065" i="36" s="1"/>
  <c r="A2066" i="36" s="1"/>
  <c r="A2067" i="36" s="1"/>
  <c r="A2068" i="36" s="1"/>
  <c r="A2069" i="36" s="1"/>
  <c r="A2070" i="36" s="1"/>
  <c r="A2071" i="36" s="1"/>
  <c r="A2072" i="36" s="1"/>
  <c r="A2073" i="36" s="1"/>
  <c r="A2074" i="36" s="1"/>
  <c r="A2075" i="36" s="1"/>
  <c r="A2076" i="36" s="1"/>
  <c r="A2077" i="36" s="1"/>
  <c r="A2078" i="36" s="1"/>
  <c r="A2079" i="36" s="1"/>
  <c r="A2080" i="36" s="1"/>
  <c r="A2081" i="36" s="1"/>
  <c r="A2082" i="36" s="1"/>
  <c r="A2083" i="36" s="1"/>
  <c r="A2084" i="36" s="1"/>
  <c r="A2085" i="36" s="1"/>
  <c r="A2086" i="36" s="1"/>
  <c r="A2087" i="36" s="1"/>
  <c r="A2088" i="36" s="1"/>
  <c r="A2089" i="36" s="1"/>
  <c r="A2090" i="36" s="1"/>
  <c r="A2091" i="36" s="1"/>
  <c r="A2092" i="36" s="1"/>
  <c r="A2093" i="36" s="1"/>
  <c r="A2094" i="36" s="1"/>
  <c r="A2095" i="36" s="1"/>
  <c r="A2096" i="36" s="1"/>
  <c r="A2097" i="36" s="1"/>
  <c r="A2098" i="36" s="1"/>
  <c r="A2099" i="36" s="1"/>
  <c r="A2100" i="36" s="1"/>
  <c r="A2101" i="36" s="1"/>
  <c r="A2102" i="36" s="1"/>
  <c r="A2103" i="36" s="1"/>
  <c r="A2104" i="36" s="1"/>
  <c r="A2105" i="36" s="1"/>
  <c r="A2106" i="36" s="1"/>
  <c r="A2107" i="36" s="1"/>
  <c r="A2108" i="36" s="1"/>
  <c r="A2109" i="36" s="1"/>
  <c r="A2110" i="36" s="1"/>
  <c r="A2111" i="36" s="1"/>
  <c r="A2112" i="36" s="1"/>
  <c r="A2113" i="36" s="1"/>
  <c r="A2114" i="36" s="1"/>
  <c r="A2115" i="36" s="1"/>
  <c r="A2116" i="36" s="1"/>
  <c r="A2117" i="36" s="1"/>
  <c r="A2118" i="36" s="1"/>
  <c r="A2119" i="36" s="1"/>
  <c r="A2120" i="36" s="1"/>
  <c r="A2121" i="36" s="1"/>
  <c r="A2122" i="36" s="1"/>
  <c r="A2123" i="36" s="1"/>
  <c r="A2124" i="36" s="1"/>
  <c r="A2125" i="36" s="1"/>
  <c r="A2126" i="36" s="1"/>
  <c r="A2127" i="36" s="1"/>
  <c r="A2128" i="36" s="1"/>
  <c r="A2129" i="36" s="1"/>
  <c r="A2130" i="36" s="1"/>
  <c r="A2131" i="36" s="1"/>
  <c r="A2132" i="36" s="1"/>
  <c r="A2133" i="36" s="1"/>
  <c r="A2134" i="36" s="1"/>
  <c r="A2135" i="36" s="1"/>
  <c r="A2136" i="36" s="1"/>
  <c r="A2137" i="36" s="1"/>
  <c r="A2138" i="36" s="1"/>
  <c r="A2139" i="36" s="1"/>
  <c r="A2140" i="36" s="1"/>
  <c r="A2141" i="36" s="1"/>
  <c r="A2142" i="36" s="1"/>
  <c r="A2143" i="36" s="1"/>
  <c r="A2144" i="36" s="1"/>
  <c r="A2145" i="36" s="1"/>
  <c r="A2146" i="36" s="1"/>
  <c r="A2147" i="36" s="1"/>
  <c r="A2148" i="36" s="1"/>
  <c r="A2149" i="36" s="1"/>
  <c r="A2150" i="36" s="1"/>
  <c r="A2151" i="36" s="1"/>
  <c r="A2152" i="36" s="1"/>
  <c r="A2153" i="36" s="1"/>
  <c r="A2154" i="36" s="1"/>
  <c r="A2155" i="36" s="1"/>
  <c r="A2156" i="36" s="1"/>
  <c r="A2157" i="36" s="1"/>
  <c r="A2158" i="36" s="1"/>
  <c r="A2159" i="36" s="1"/>
  <c r="A2160" i="36" s="1"/>
  <c r="A2161" i="36" s="1"/>
  <c r="A2162" i="36" s="1"/>
  <c r="A2163" i="36" s="1"/>
  <c r="A2164" i="36" s="1"/>
  <c r="A2165" i="36" s="1"/>
  <c r="A2166" i="36" s="1"/>
  <c r="A2167" i="36" s="1"/>
  <c r="A2168" i="36" s="1"/>
  <c r="A2169" i="36" s="1"/>
  <c r="A2170" i="36" s="1"/>
  <c r="A2171" i="36" s="1"/>
  <c r="A2172" i="36" s="1"/>
  <c r="A2173" i="36" s="1"/>
  <c r="A2174" i="36" s="1"/>
  <c r="A2175" i="36" s="1"/>
  <c r="A2176" i="36" s="1"/>
  <c r="A2177" i="36" s="1"/>
  <c r="A2178" i="36" s="1"/>
  <c r="A2179" i="36" s="1"/>
  <c r="A2180" i="36" s="1"/>
  <c r="A2181" i="36" s="1"/>
  <c r="A2182" i="36" s="1"/>
  <c r="A2183" i="36" s="1"/>
  <c r="A2184" i="36" s="1"/>
  <c r="A2185" i="36" s="1"/>
  <c r="A2186" i="36" s="1"/>
  <c r="A2187" i="36" s="1"/>
  <c r="A2188" i="36" s="1"/>
  <c r="A2189" i="36" s="1"/>
  <c r="A2190" i="36" s="1"/>
  <c r="A2191" i="36" s="1"/>
  <c r="A2192" i="36" s="1"/>
  <c r="A2193" i="36" s="1"/>
  <c r="A2194" i="36" s="1"/>
  <c r="A2195" i="36" s="1"/>
  <c r="A2196" i="36" s="1"/>
  <c r="A2197" i="36" s="1"/>
  <c r="A2198" i="36" s="1"/>
  <c r="A2199" i="36" s="1"/>
  <c r="A2200" i="36" s="1"/>
  <c r="A2201" i="36" s="1"/>
  <c r="A2202" i="36" s="1"/>
  <c r="A2203" i="36" s="1"/>
  <c r="A2204" i="36" s="1"/>
  <c r="A2205" i="36" s="1"/>
  <c r="A2206" i="36" s="1"/>
  <c r="A2207" i="36" s="1"/>
  <c r="A2208" i="36" s="1"/>
  <c r="A2209" i="36" s="1"/>
  <c r="A2210" i="36" s="1"/>
  <c r="A2211" i="36" s="1"/>
  <c r="A2212" i="36" s="1"/>
  <c r="A2213" i="36" s="1"/>
  <c r="A2214" i="36" s="1"/>
  <c r="A2215" i="36" s="1"/>
  <c r="A2216" i="36" s="1"/>
  <c r="A2217" i="36" s="1"/>
  <c r="A2218" i="36" s="1"/>
  <c r="A2219" i="36" s="1"/>
  <c r="A2220" i="36" s="1"/>
  <c r="A2221" i="36" s="1"/>
  <c r="A2222" i="36" s="1"/>
  <c r="A2223" i="36" s="1"/>
  <c r="A2224" i="36" s="1"/>
  <c r="A2225" i="36" s="1"/>
  <c r="A2226" i="36" s="1"/>
  <c r="A2227" i="36" s="1"/>
  <c r="A2228" i="36" s="1"/>
  <c r="A2229" i="36" s="1"/>
  <c r="A2230" i="36" s="1"/>
  <c r="A2231" i="36" s="1"/>
  <c r="A2232" i="36" s="1"/>
  <c r="A2233" i="36" s="1"/>
  <c r="A2234" i="36" s="1"/>
  <c r="A2235" i="36" s="1"/>
  <c r="A2236" i="36" s="1"/>
  <c r="A2237" i="36" s="1"/>
  <c r="A2238" i="36" s="1"/>
  <c r="A2239" i="36" s="1"/>
  <c r="A2240" i="36" s="1"/>
  <c r="A2241" i="36" s="1"/>
  <c r="A2242" i="36" s="1"/>
  <c r="A2243" i="36" s="1"/>
  <c r="A2244" i="36" s="1"/>
  <c r="A2245" i="36" s="1"/>
  <c r="A2246" i="36" s="1"/>
  <c r="A2247" i="36" s="1"/>
  <c r="A2248" i="36" s="1"/>
  <c r="A2249" i="36" s="1"/>
  <c r="A2250" i="36" s="1"/>
  <c r="A2251" i="36" s="1"/>
  <c r="A2252" i="36" s="1"/>
  <c r="A2253" i="36" s="1"/>
  <c r="A2254" i="36" s="1"/>
  <c r="A2255" i="36" s="1"/>
  <c r="A2256" i="36" s="1"/>
  <c r="A2257" i="36" s="1"/>
  <c r="A2258" i="36" s="1"/>
  <c r="A2259" i="36" s="1"/>
  <c r="A2260" i="36" s="1"/>
  <c r="A2261" i="36" s="1"/>
  <c r="A2262" i="36" s="1"/>
  <c r="A2263" i="36" s="1"/>
  <c r="A2264" i="36" s="1"/>
  <c r="A2265" i="36" s="1"/>
  <c r="A2266" i="36" s="1"/>
  <c r="A2267" i="36" s="1"/>
  <c r="A2268" i="36" s="1"/>
  <c r="A2269" i="36" s="1"/>
  <c r="A2270" i="36" s="1"/>
  <c r="A2271" i="36" s="1"/>
  <c r="A2272" i="36" s="1"/>
  <c r="A2273" i="36" s="1"/>
  <c r="A2274" i="36" s="1"/>
  <c r="A2275" i="36" s="1"/>
  <c r="A2276" i="36" s="1"/>
  <c r="A2277" i="36" s="1"/>
  <c r="A2278" i="36" s="1"/>
  <c r="A2279" i="36" s="1"/>
  <c r="A2280" i="36" s="1"/>
  <c r="A2281" i="36" s="1"/>
  <c r="A2282" i="36" s="1"/>
  <c r="A2283" i="36" s="1"/>
  <c r="A2284" i="36" s="1"/>
  <c r="A2285" i="36" s="1"/>
  <c r="A2286" i="36" s="1"/>
  <c r="A2287" i="36" s="1"/>
  <c r="A2288" i="36" s="1"/>
  <c r="A2289" i="36" s="1"/>
  <c r="A2290" i="36" s="1"/>
  <c r="A2291" i="36" s="1"/>
  <c r="A2292" i="36" s="1"/>
  <c r="A2293" i="36" s="1"/>
  <c r="A2294" i="36" s="1"/>
  <c r="A2295" i="36" s="1"/>
  <c r="A2296" i="36" s="1"/>
  <c r="A2297" i="36" s="1"/>
  <c r="A2298" i="36" s="1"/>
  <c r="A2299" i="36" s="1"/>
  <c r="A2300" i="36" s="1"/>
  <c r="A2301" i="36" s="1"/>
  <c r="A2302" i="36" s="1"/>
  <c r="A2303" i="36" s="1"/>
  <c r="A2304" i="36" s="1"/>
  <c r="A2305" i="36" s="1"/>
  <c r="A2306" i="36" s="1"/>
  <c r="A2307" i="36" s="1"/>
  <c r="A2308" i="36" s="1"/>
  <c r="A2309" i="36" s="1"/>
  <c r="A2310" i="36" s="1"/>
  <c r="A2311" i="36" s="1"/>
  <c r="A2312" i="36" s="1"/>
  <c r="A2313" i="36" s="1"/>
  <c r="A2314" i="36" s="1"/>
  <c r="A2315" i="36" s="1"/>
  <c r="A2316" i="36" s="1"/>
  <c r="A2317" i="36" s="1"/>
  <c r="A2318" i="36" s="1"/>
  <c r="A2319" i="36" s="1"/>
  <c r="A2320" i="36" s="1"/>
  <c r="A2321" i="36" s="1"/>
  <c r="A2322" i="36" s="1"/>
  <c r="A2323" i="36" s="1"/>
  <c r="A2324" i="36" s="1"/>
  <c r="A2325" i="36" s="1"/>
  <c r="A2326" i="36" s="1"/>
  <c r="A2327" i="36" s="1"/>
  <c r="A2328" i="36" s="1"/>
  <c r="A2329" i="36" s="1"/>
  <c r="A2330" i="36" s="1"/>
  <c r="A2331" i="36" s="1"/>
  <c r="A2332" i="36" s="1"/>
  <c r="A2333" i="36" s="1"/>
  <c r="A2334" i="36" s="1"/>
  <c r="A2335" i="36" s="1"/>
  <c r="A2336" i="36" s="1"/>
  <c r="A2337" i="36" s="1"/>
  <c r="A2338" i="36" s="1"/>
  <c r="A2339" i="36" s="1"/>
  <c r="A2340" i="36" s="1"/>
  <c r="A2341" i="36" s="1"/>
  <c r="A2342" i="36" s="1"/>
  <c r="A2343" i="36" s="1"/>
  <c r="A2344" i="36" s="1"/>
  <c r="A2345" i="36" s="1"/>
  <c r="A2346" i="36" s="1"/>
  <c r="A2347" i="36" s="1"/>
  <c r="A2348" i="36" s="1"/>
  <c r="A2349" i="36" s="1"/>
  <c r="A2350" i="36" s="1"/>
  <c r="A2351" i="36" s="1"/>
  <c r="A2352" i="36" s="1"/>
  <c r="A2353" i="36" s="1"/>
  <c r="A2354" i="36" s="1"/>
  <c r="A2355" i="36" s="1"/>
  <c r="A2356" i="36" s="1"/>
  <c r="A2357" i="36" s="1"/>
  <c r="A2358" i="36" s="1"/>
  <c r="A2359" i="36" s="1"/>
  <c r="A2360" i="36" s="1"/>
  <c r="A2361" i="36" s="1"/>
  <c r="A2362" i="36" s="1"/>
  <c r="A2363" i="36" s="1"/>
  <c r="A2364" i="36" s="1"/>
  <c r="A2365" i="36" s="1"/>
  <c r="A2366" i="36" s="1"/>
  <c r="A2367" i="36" s="1"/>
  <c r="A2368" i="36" s="1"/>
  <c r="A2369" i="36" s="1"/>
  <c r="A2370" i="36" s="1"/>
  <c r="A2371" i="36" s="1"/>
  <c r="A2372" i="36" s="1"/>
  <c r="A2373" i="36" s="1"/>
  <c r="A2374" i="36" s="1"/>
  <c r="A2375" i="36" s="1"/>
  <c r="A2376" i="36" s="1"/>
  <c r="A2377" i="36" s="1"/>
  <c r="A2378" i="36" s="1"/>
  <c r="A2379" i="36" s="1"/>
  <c r="A2380" i="36" s="1"/>
  <c r="A2381" i="36" s="1"/>
  <c r="A2382" i="36" s="1"/>
  <c r="A2383" i="36" s="1"/>
  <c r="A2384" i="36" s="1"/>
  <c r="A2385" i="36" s="1"/>
  <c r="A2386" i="36" s="1"/>
  <c r="A2387" i="36" s="1"/>
  <c r="A2388" i="36" s="1"/>
  <c r="A2389" i="36" s="1"/>
  <c r="A2390" i="36" s="1"/>
  <c r="A2391" i="36" s="1"/>
  <c r="A2392" i="36" s="1"/>
  <c r="A2393" i="36" s="1"/>
  <c r="A2394" i="36" s="1"/>
  <c r="A2395" i="36" s="1"/>
  <c r="A2396" i="36" s="1"/>
  <c r="A2397" i="36" s="1"/>
  <c r="A2398" i="36" s="1"/>
  <c r="A2399" i="36" s="1"/>
  <c r="A2400" i="36" s="1"/>
  <c r="A2401" i="36" s="1"/>
  <c r="A2402" i="36" s="1"/>
  <c r="A2403" i="36" s="1"/>
  <c r="A2404" i="36" s="1"/>
  <c r="A2405" i="36" s="1"/>
  <c r="A2406" i="36" s="1"/>
  <c r="A2407" i="36" s="1"/>
  <c r="A2408" i="36" s="1"/>
  <c r="A2409" i="36" s="1"/>
  <c r="A2410" i="36" s="1"/>
  <c r="A2411" i="36" s="1"/>
  <c r="A2412" i="36" s="1"/>
  <c r="A2413" i="36" s="1"/>
  <c r="A2414" i="36" s="1"/>
  <c r="A2415" i="36" s="1"/>
  <c r="A2416" i="36" s="1"/>
  <c r="A2417" i="36" s="1"/>
  <c r="A2418" i="36" s="1"/>
  <c r="A2419" i="36" s="1"/>
  <c r="A2420" i="36" s="1"/>
  <c r="A2421" i="36" s="1"/>
  <c r="A2422" i="36" s="1"/>
  <c r="A2423" i="36" s="1"/>
  <c r="A2424" i="36" s="1"/>
  <c r="A2425" i="36" s="1"/>
  <c r="A2426" i="36" s="1"/>
  <c r="A2427" i="36" s="1"/>
  <c r="A2428" i="36" s="1"/>
  <c r="A2429" i="36" s="1"/>
  <c r="A2430" i="36" s="1"/>
  <c r="A2431" i="36" s="1"/>
  <c r="A2432" i="36" s="1"/>
  <c r="A2433" i="36" s="1"/>
  <c r="A2434" i="36" s="1"/>
  <c r="A2435" i="36" s="1"/>
  <c r="A2436" i="36" s="1"/>
  <c r="A2437" i="36" s="1"/>
  <c r="A2438" i="36" s="1"/>
  <c r="A2439" i="36" s="1"/>
  <c r="A2440" i="36" s="1"/>
  <c r="A2441" i="36" s="1"/>
  <c r="A2442" i="36" s="1"/>
  <c r="A2443" i="36" s="1"/>
  <c r="A2444" i="36" s="1"/>
  <c r="A2445" i="36" s="1"/>
  <c r="A2446" i="36" s="1"/>
  <c r="A2447" i="36" s="1"/>
  <c r="A2448" i="36" s="1"/>
  <c r="A2449" i="36" s="1"/>
  <c r="A2450" i="36" s="1"/>
  <c r="A2451" i="36" s="1"/>
  <c r="A2452" i="36" s="1"/>
  <c r="A2453" i="36" s="1"/>
  <c r="A2454" i="36" s="1"/>
  <c r="A2455" i="36" s="1"/>
  <c r="A2456" i="36" s="1"/>
  <c r="A2457" i="36" s="1"/>
  <c r="A2458" i="36" s="1"/>
  <c r="A2459" i="36" s="1"/>
  <c r="A2460" i="36" s="1"/>
  <c r="A2461" i="36" s="1"/>
  <c r="A2462" i="36" s="1"/>
  <c r="A2463" i="36" s="1"/>
  <c r="A2464" i="36" s="1"/>
  <c r="A2465" i="36" s="1"/>
  <c r="A2466" i="36" s="1"/>
  <c r="A2467" i="36" s="1"/>
  <c r="A2468" i="36" s="1"/>
  <c r="A2469" i="36" s="1"/>
  <c r="A2470" i="36" s="1"/>
  <c r="A2471" i="36" s="1"/>
  <c r="A2472" i="36" s="1"/>
  <c r="A2473" i="36" s="1"/>
  <c r="A2474" i="36" s="1"/>
  <c r="A2475" i="36" s="1"/>
  <c r="A2476" i="36" s="1"/>
  <c r="A2477" i="36" s="1"/>
  <c r="A2478" i="36" s="1"/>
  <c r="A2479" i="36" s="1"/>
  <c r="A2480" i="36" s="1"/>
  <c r="A2481" i="36" s="1"/>
  <c r="A2482" i="36" s="1"/>
  <c r="A2483" i="36" s="1"/>
  <c r="A2484" i="36" s="1"/>
  <c r="A2485" i="36" s="1"/>
  <c r="A2486" i="36" s="1"/>
  <c r="A2487" i="36" s="1"/>
  <c r="A2488" i="36" s="1"/>
  <c r="A2489" i="36" s="1"/>
  <c r="A2490" i="36" s="1"/>
  <c r="A2491" i="36" s="1"/>
  <c r="A2492" i="36" s="1"/>
  <c r="A2493" i="36" s="1"/>
  <c r="A2494" i="36" s="1"/>
  <c r="A2495" i="36" s="1"/>
  <c r="A2496" i="36" s="1"/>
  <c r="A2497" i="36" s="1"/>
  <c r="A2498" i="36" s="1"/>
  <c r="A2499" i="36" s="1"/>
  <c r="A2500" i="36" s="1"/>
  <c r="A2501" i="36" s="1"/>
  <c r="A2502" i="36" s="1"/>
  <c r="A2503" i="36" s="1"/>
  <c r="A2504" i="36" s="1"/>
  <c r="A2505" i="36" s="1"/>
  <c r="A2506" i="36" s="1"/>
  <c r="A2507" i="36" s="1"/>
  <c r="A2508" i="36" s="1"/>
  <c r="A2509" i="36" s="1"/>
  <c r="A2510" i="36" s="1"/>
  <c r="A2511" i="36" s="1"/>
  <c r="A2512" i="36" s="1"/>
  <c r="A2513" i="36" s="1"/>
  <c r="A2514" i="36" s="1"/>
  <c r="A2515" i="36" s="1"/>
  <c r="A2516" i="36" s="1"/>
  <c r="A2517" i="36" s="1"/>
  <c r="A2518" i="36" s="1"/>
  <c r="A2519" i="36" s="1"/>
  <c r="A2520" i="36" s="1"/>
  <c r="A2521" i="36" s="1"/>
  <c r="A2522" i="36" s="1"/>
  <c r="A2523" i="36" s="1"/>
  <c r="A2524" i="36" s="1"/>
  <c r="A2525" i="36" s="1"/>
  <c r="A2526" i="36" s="1"/>
  <c r="A2527" i="36" s="1"/>
  <c r="A2528" i="36" s="1"/>
  <c r="A2529" i="36" s="1"/>
  <c r="F396" i="36"/>
  <c r="F395" i="36"/>
  <c r="F394" i="36"/>
  <c r="A394" i="36"/>
  <c r="A395" i="36" s="1"/>
  <c r="A396" i="36" s="1"/>
  <c r="F393" i="36"/>
  <c r="F392" i="36"/>
  <c r="F391" i="36"/>
  <c r="F390" i="36"/>
  <c r="F389" i="36"/>
  <c r="F388" i="36"/>
  <c r="F387" i="36"/>
  <c r="A387" i="36"/>
  <c r="A388" i="36" s="1"/>
  <c r="A389" i="36" s="1"/>
  <c r="A390" i="36" s="1"/>
  <c r="A391" i="36" s="1"/>
  <c r="A392" i="36" s="1"/>
  <c r="A393" i="36" s="1"/>
  <c r="F386" i="36"/>
  <c r="F385" i="36"/>
  <c r="F384" i="36"/>
  <c r="F383" i="36"/>
  <c r="F382" i="36"/>
  <c r="F381" i="36"/>
  <c r="F380" i="36"/>
  <c r="F379" i="36"/>
  <c r="F378" i="36"/>
  <c r="F377" i="36"/>
  <c r="F376" i="36"/>
  <c r="F375" i="36"/>
  <c r="F374" i="36"/>
  <c r="F373" i="36"/>
  <c r="F372" i="36"/>
  <c r="F371" i="36"/>
  <c r="F370" i="36"/>
  <c r="F369" i="36"/>
  <c r="F368" i="36"/>
  <c r="F367" i="36"/>
  <c r="F366" i="36"/>
  <c r="F365" i="36"/>
  <c r="F364" i="36"/>
  <c r="F363" i="36"/>
  <c r="F362" i="36"/>
  <c r="F361" i="36"/>
  <c r="F360" i="36"/>
  <c r="F359" i="36"/>
  <c r="F358" i="36"/>
  <c r="F357" i="36"/>
  <c r="F356" i="36"/>
  <c r="F355" i="36"/>
  <c r="F354" i="36"/>
  <c r="F353" i="36"/>
  <c r="F352" i="36"/>
  <c r="F351" i="36"/>
  <c r="F350" i="36"/>
  <c r="F349" i="36"/>
  <c r="F348" i="36"/>
  <c r="F347" i="36"/>
  <c r="F346" i="36"/>
  <c r="F345" i="36"/>
  <c r="F344" i="36"/>
  <c r="F343" i="36"/>
  <c r="F342" i="36"/>
  <c r="F341" i="36"/>
  <c r="F340" i="36"/>
  <c r="F339" i="36"/>
  <c r="F338" i="36"/>
  <c r="F337" i="36"/>
  <c r="F336" i="36"/>
  <c r="F335" i="36"/>
  <c r="F334" i="36"/>
  <c r="F333" i="36"/>
  <c r="F332" i="36"/>
  <c r="F331" i="36"/>
  <c r="F330" i="36"/>
  <c r="F329" i="36"/>
  <c r="F328" i="36"/>
  <c r="F327" i="36"/>
  <c r="F326" i="36"/>
  <c r="F325" i="36"/>
  <c r="F324" i="36"/>
  <c r="F323" i="36"/>
  <c r="F322" i="36"/>
  <c r="F321" i="36"/>
  <c r="F320" i="36"/>
  <c r="F319" i="36"/>
  <c r="F318" i="36"/>
  <c r="F317" i="36"/>
  <c r="F316" i="36"/>
  <c r="F315" i="36"/>
  <c r="F314" i="36"/>
  <c r="F313" i="36"/>
  <c r="F312" i="36"/>
  <c r="F311" i="36"/>
  <c r="F310" i="36"/>
  <c r="F309" i="36"/>
  <c r="F308" i="36"/>
  <c r="F307" i="36"/>
  <c r="F306" i="36"/>
  <c r="F305" i="36"/>
  <c r="F304" i="36"/>
  <c r="F303" i="36"/>
  <c r="F302" i="36"/>
  <c r="F301" i="36"/>
  <c r="F300" i="36"/>
  <c r="F299" i="36"/>
  <c r="F298" i="36"/>
  <c r="F297" i="36"/>
  <c r="F296" i="36"/>
  <c r="F295" i="36"/>
  <c r="F294" i="36"/>
  <c r="F293" i="36"/>
  <c r="F292" i="36"/>
  <c r="F291" i="36"/>
  <c r="F290" i="36"/>
  <c r="F289" i="36"/>
  <c r="F288" i="36"/>
  <c r="F287" i="36"/>
  <c r="F286" i="36"/>
  <c r="F285" i="36"/>
  <c r="F284" i="36"/>
  <c r="F283" i="36"/>
  <c r="F282" i="36"/>
  <c r="F281" i="36"/>
  <c r="F280" i="36"/>
  <c r="F279" i="36"/>
  <c r="F278" i="36"/>
  <c r="F277" i="36"/>
  <c r="F276" i="36"/>
  <c r="F275" i="36"/>
  <c r="F274" i="36"/>
  <c r="F273" i="36"/>
  <c r="F272" i="36"/>
  <c r="F271" i="36"/>
  <c r="F270" i="36"/>
  <c r="F269" i="36"/>
  <c r="F268" i="36"/>
  <c r="F267" i="36"/>
  <c r="F266" i="36"/>
  <c r="F265" i="36"/>
  <c r="F264" i="36"/>
  <c r="F263" i="36"/>
  <c r="F262" i="36"/>
  <c r="F261" i="36"/>
  <c r="F260" i="36"/>
  <c r="F259" i="36"/>
  <c r="F258" i="36"/>
  <c r="F257" i="36"/>
  <c r="F256" i="36"/>
  <c r="F255" i="36"/>
  <c r="F254" i="36"/>
  <c r="F253" i="36"/>
  <c r="F252" i="36"/>
  <c r="F251" i="36"/>
  <c r="F250" i="36"/>
  <c r="F249" i="36"/>
  <c r="F248" i="36"/>
  <c r="F247" i="36"/>
  <c r="F246" i="36"/>
  <c r="F245" i="36"/>
  <c r="F244" i="36"/>
  <c r="F243" i="36"/>
  <c r="F242" i="36"/>
  <c r="F241" i="36"/>
  <c r="F240" i="36"/>
  <c r="F239" i="36"/>
  <c r="F238" i="36"/>
  <c r="F237" i="36"/>
  <c r="F236" i="36"/>
  <c r="F235" i="36"/>
  <c r="F234" i="36"/>
  <c r="F233" i="36"/>
  <c r="F232" i="36"/>
  <c r="F231" i="36"/>
  <c r="F230" i="36"/>
  <c r="F229" i="36"/>
  <c r="F228" i="36"/>
  <c r="F227" i="36"/>
  <c r="F226" i="36"/>
  <c r="F225" i="36"/>
  <c r="F224" i="36"/>
  <c r="F223" i="36"/>
  <c r="F222" i="36"/>
  <c r="F221" i="36"/>
  <c r="F220" i="36"/>
  <c r="F219" i="36"/>
  <c r="F218" i="36"/>
  <c r="F217" i="36"/>
  <c r="F216" i="36"/>
  <c r="F215" i="36"/>
  <c r="F214" i="36"/>
  <c r="F213" i="36"/>
  <c r="F212" i="36"/>
  <c r="F211" i="36"/>
  <c r="F210" i="36"/>
  <c r="F209" i="36"/>
  <c r="F208" i="36"/>
  <c r="F207" i="36"/>
  <c r="F206" i="36"/>
  <c r="F205" i="36"/>
  <c r="F204" i="36"/>
  <c r="F203" i="36"/>
  <c r="F202" i="36"/>
  <c r="F201" i="36"/>
  <c r="F200" i="36"/>
  <c r="F199" i="36"/>
  <c r="F198" i="36"/>
  <c r="F197" i="36"/>
  <c r="F196" i="36"/>
  <c r="F195" i="36"/>
  <c r="F194" i="36"/>
  <c r="F193" i="36"/>
  <c r="F192" i="36"/>
  <c r="F191" i="36"/>
  <c r="F190" i="36"/>
  <c r="F189" i="36"/>
  <c r="F188" i="36"/>
  <c r="F187" i="36"/>
  <c r="F186" i="36"/>
  <c r="F185" i="36"/>
  <c r="F184" i="36"/>
  <c r="F183" i="36"/>
  <c r="F182" i="36"/>
  <c r="F181" i="36"/>
  <c r="F180" i="36"/>
  <c r="F179" i="36"/>
  <c r="F178" i="36"/>
  <c r="F177" i="36"/>
  <c r="F176" i="36"/>
  <c r="F175" i="36"/>
  <c r="F174" i="36"/>
  <c r="F173" i="36"/>
  <c r="F172" i="36"/>
  <c r="F171" i="36"/>
  <c r="F170" i="36"/>
  <c r="F169" i="36"/>
  <c r="F168" i="36"/>
  <c r="F167" i="36"/>
  <c r="F166" i="36"/>
  <c r="F165" i="36"/>
  <c r="F164" i="36"/>
  <c r="F163" i="36"/>
  <c r="F162" i="36"/>
  <c r="F161" i="36"/>
  <c r="F160" i="36"/>
  <c r="F159" i="36"/>
  <c r="F158" i="36"/>
  <c r="F157" i="36"/>
  <c r="F156" i="36"/>
  <c r="F155" i="36"/>
  <c r="F154" i="36"/>
  <c r="F153" i="36"/>
  <c r="F152" i="36"/>
  <c r="F151" i="36"/>
  <c r="F150" i="36"/>
  <c r="F149" i="36"/>
  <c r="F148" i="36"/>
  <c r="F147" i="36"/>
  <c r="F146" i="36"/>
  <c r="F145" i="36"/>
  <c r="F144" i="36"/>
  <c r="F143" i="36"/>
  <c r="F142" i="36"/>
  <c r="F141" i="36"/>
  <c r="F140" i="36"/>
  <c r="F139" i="36"/>
  <c r="F138" i="36"/>
  <c r="F137" i="36"/>
  <c r="F136" i="36"/>
  <c r="F135" i="36"/>
  <c r="F134" i="36"/>
  <c r="F133" i="36"/>
  <c r="F132" i="36"/>
  <c r="F131" i="36"/>
  <c r="F130" i="36"/>
  <c r="F129" i="36"/>
  <c r="F128" i="36"/>
  <c r="F127" i="36"/>
  <c r="F126" i="36"/>
  <c r="F125" i="36"/>
  <c r="F124" i="36"/>
  <c r="F123" i="36"/>
  <c r="F122" i="36"/>
  <c r="F121" i="36"/>
  <c r="F120" i="36"/>
  <c r="F119" i="36"/>
  <c r="F118" i="36"/>
  <c r="F117" i="36"/>
  <c r="F116" i="36"/>
  <c r="F115" i="36"/>
  <c r="F114" i="36"/>
  <c r="F113" i="36"/>
  <c r="F112" i="36"/>
  <c r="F111" i="36"/>
  <c r="F110" i="36"/>
  <c r="F109" i="36"/>
  <c r="F108" i="36"/>
  <c r="F107" i="36"/>
  <c r="F106" i="36"/>
  <c r="F105" i="36"/>
  <c r="F104" i="36"/>
  <c r="F103" i="36"/>
  <c r="F102" i="36"/>
  <c r="F101" i="36"/>
  <c r="F100" i="36"/>
  <c r="F99" i="36"/>
  <c r="F98" i="36"/>
  <c r="F97" i="36"/>
  <c r="F96" i="36"/>
  <c r="F95" i="36"/>
  <c r="F94" i="36"/>
  <c r="F93" i="36"/>
  <c r="F92" i="36"/>
  <c r="F91" i="36"/>
  <c r="F90" i="36"/>
  <c r="F89" i="36"/>
  <c r="F88" i="36"/>
  <c r="F87" i="36"/>
  <c r="F86" i="36"/>
  <c r="F85" i="36"/>
  <c r="F84" i="36"/>
  <c r="F83" i="36"/>
  <c r="F82" i="36"/>
  <c r="F81" i="36"/>
  <c r="F80" i="36"/>
  <c r="F79" i="36"/>
  <c r="F78" i="36"/>
  <c r="F77" i="36"/>
  <c r="F76" i="36"/>
  <c r="F75" i="36"/>
  <c r="F74" i="36"/>
  <c r="F73" i="36"/>
  <c r="F72" i="36"/>
  <c r="F71" i="36"/>
  <c r="F70" i="36"/>
  <c r="F69" i="36"/>
  <c r="F68" i="36"/>
  <c r="F67" i="36"/>
  <c r="F66" i="36"/>
  <c r="F65" i="36"/>
  <c r="F64" i="36"/>
  <c r="F63" i="36"/>
  <c r="F62" i="36"/>
  <c r="F61" i="36"/>
  <c r="F60" i="36"/>
  <c r="F59" i="36"/>
  <c r="F58" i="36"/>
  <c r="F57" i="36"/>
  <c r="F56" i="36"/>
  <c r="F55" i="36"/>
  <c r="F54" i="36"/>
  <c r="F53" i="36"/>
  <c r="F52" i="36"/>
  <c r="F51" i="36"/>
  <c r="F50" i="36"/>
  <c r="F49" i="36"/>
  <c r="F48" i="36"/>
  <c r="F47" i="36"/>
  <c r="F46" i="36"/>
  <c r="F45" i="36"/>
  <c r="F44" i="36"/>
  <c r="F43" i="36"/>
  <c r="F42" i="36"/>
  <c r="F41" i="36"/>
  <c r="F40" i="36"/>
  <c r="F39" i="36"/>
  <c r="F38" i="36"/>
  <c r="F37" i="36"/>
  <c r="F36" i="36"/>
  <c r="F35" i="36"/>
  <c r="F34" i="36"/>
  <c r="F33" i="36"/>
  <c r="F32" i="36"/>
  <c r="F31" i="36"/>
  <c r="F30" i="36"/>
  <c r="F29" i="36"/>
  <c r="F28" i="36"/>
  <c r="F27" i="36"/>
  <c r="F26" i="36"/>
  <c r="F25" i="36"/>
  <c r="F24" i="36"/>
  <c r="F23" i="36"/>
  <c r="F22" i="36"/>
  <c r="F21" i="36"/>
  <c r="F20" i="36"/>
  <c r="F19" i="36"/>
  <c r="F18" i="36"/>
  <c r="F17" i="36"/>
  <c r="F16" i="36"/>
  <c r="F15" i="36"/>
  <c r="F14" i="36"/>
  <c r="F13" i="36"/>
  <c r="F12" i="36"/>
  <c r="F11" i="36"/>
  <c r="F10" i="36"/>
  <c r="F9" i="36"/>
  <c r="F8" i="36"/>
  <c r="F7" i="36"/>
  <c r="F6" i="36"/>
  <c r="F5" i="36"/>
  <c r="F4" i="36"/>
  <c r="F3" i="36"/>
  <c r="A178" i="9"/>
  <c r="A179" i="9" s="1"/>
  <c r="A180" i="9" s="1"/>
  <c r="A181" i="9" s="1"/>
  <c r="A182" i="9" s="1"/>
  <c r="A183" i="9" s="1"/>
  <c r="A184" i="9" s="1"/>
  <c r="A185" i="9" s="1"/>
  <c r="A186" i="9" s="1"/>
  <c r="A187" i="9" s="1"/>
  <c r="A188" i="9" s="1"/>
  <c r="A189" i="9" s="1"/>
  <c r="A190" i="9" s="1"/>
  <c r="A191" i="9" s="1"/>
  <c r="A192" i="9" s="1"/>
  <c r="A193" i="9" s="1"/>
  <c r="A194" i="9" s="1"/>
  <c r="A195" i="9" s="1"/>
  <c r="A196" i="9" s="1"/>
  <c r="A197" i="9" s="1"/>
  <c r="A198" i="9" s="1"/>
  <c r="A199" i="9" s="1"/>
  <c r="A200" i="9" s="1"/>
  <c r="A201" i="9" s="1"/>
  <c r="A202" i="9" s="1"/>
  <c r="A203" i="9" s="1"/>
  <c r="A204" i="9" s="1"/>
  <c r="A205" i="9" s="1"/>
  <c r="A206" i="9" s="1"/>
  <c r="A207" i="9" s="1"/>
  <c r="A208" i="9" s="1"/>
  <c r="A209" i="9" s="1"/>
  <c r="A177" i="9"/>
  <c r="A174" i="9"/>
  <c r="A173" i="9"/>
  <c r="A100" i="9"/>
  <c r="A101" i="9" s="1"/>
  <c r="A102" i="9" s="1"/>
  <c r="A103" i="9" s="1"/>
  <c r="A104" i="9" s="1"/>
  <c r="A105" i="9" s="1"/>
  <c r="A106" i="9" s="1"/>
  <c r="A107" i="9" s="1"/>
  <c r="A108" i="9" s="1"/>
  <c r="A109" i="9" s="1"/>
  <c r="A110" i="9" s="1"/>
  <c r="A111" i="9" s="1"/>
  <c r="A112" i="9" s="1"/>
  <c r="A113" i="9" s="1"/>
  <c r="A114" i="9" s="1"/>
  <c r="A115" i="9" s="1"/>
  <c r="A116" i="9" s="1"/>
  <c r="A117" i="9" s="1"/>
  <c r="A118" i="9" s="1"/>
  <c r="A119" i="9" s="1"/>
  <c r="A120" i="9" s="1"/>
  <c r="A121" i="9" s="1"/>
  <c r="A122" i="9" s="1"/>
  <c r="A123" i="9" s="1"/>
  <c r="A124" i="9" s="1"/>
  <c r="A125" i="9" s="1"/>
  <c r="A126" i="9" s="1"/>
  <c r="A127" i="9" s="1"/>
  <c r="A128" i="9" s="1"/>
  <c r="A129" i="9" s="1"/>
  <c r="A130" i="9" s="1"/>
  <c r="A131" i="9" s="1"/>
  <c r="A132" i="9" s="1"/>
  <c r="A133" i="9" s="1"/>
  <c r="A134" i="9" s="1"/>
  <c r="A135" i="9" s="1"/>
  <c r="A136" i="9" s="1"/>
  <c r="A137" i="9" s="1"/>
  <c r="A138" i="9" s="1"/>
  <c r="A139" i="9" s="1"/>
  <c r="A140" i="9" s="1"/>
  <c r="A141" i="9" s="1"/>
  <c r="A142" i="9" s="1"/>
  <c r="A143" i="9" s="1"/>
  <c r="A144" i="9" s="1"/>
  <c r="A145" i="9" s="1"/>
  <c r="A146" i="9" s="1"/>
  <c r="A147" i="9" s="1"/>
  <c r="A148" i="9" s="1"/>
  <c r="A149" i="9" s="1"/>
  <c r="A150" i="9" s="1"/>
  <c r="A151" i="9" s="1"/>
  <c r="A152" i="9" s="1"/>
  <c r="A153" i="9" s="1"/>
  <c r="A154" i="9" s="1"/>
  <c r="A155" i="9" s="1"/>
  <c r="A156" i="9" s="1"/>
  <c r="A157" i="9" s="1"/>
  <c r="A158" i="9" s="1"/>
  <c r="A159" i="9" s="1"/>
  <c r="A160" i="9" s="1"/>
  <c r="A161" i="9" s="1"/>
  <c r="A162" i="9" s="1"/>
  <c r="A163" i="9" s="1"/>
  <c r="A164" i="9" s="1"/>
  <c r="A165" i="9" s="1"/>
  <c r="A166" i="9" s="1"/>
  <c r="A167" i="9" s="1"/>
  <c r="A168" i="9" s="1"/>
  <c r="A169" i="9" s="1"/>
  <c r="A170" i="9" s="1"/>
  <c r="A99" i="9"/>
  <c r="A43" i="9"/>
  <c r="A44" i="9" s="1"/>
  <c r="A45" i="9" s="1"/>
  <c r="A46" i="9" s="1"/>
  <c r="A47" i="9" s="1"/>
  <c r="A48" i="9" s="1"/>
  <c r="A49" i="9" s="1"/>
  <c r="A50" i="9" s="1"/>
  <c r="A51" i="9" s="1"/>
  <c r="A52" i="9" s="1"/>
  <c r="A53" i="9" s="1"/>
  <c r="A54" i="9" s="1"/>
  <c r="A55" i="9" s="1"/>
  <c r="A56" i="9" s="1"/>
  <c r="A57" i="9" s="1"/>
  <c r="A58" i="9" s="1"/>
  <c r="A59" i="9" s="1"/>
  <c r="A60" i="9" s="1"/>
  <c r="A61" i="9" s="1"/>
  <c r="A62" i="9" s="1"/>
  <c r="A63" i="9" s="1"/>
  <c r="A64" i="9" s="1"/>
  <c r="A65" i="9" s="1"/>
  <c r="A66" i="9" s="1"/>
  <c r="A67" i="9" s="1"/>
  <c r="A68" i="9" s="1"/>
  <c r="A69" i="9" s="1"/>
  <c r="A70" i="9" s="1"/>
  <c r="A71" i="9" s="1"/>
  <c r="A72" i="9" s="1"/>
  <c r="A73" i="9" s="1"/>
  <c r="A74" i="9" s="1"/>
  <c r="A75" i="9" s="1"/>
  <c r="A76" i="9" s="1"/>
  <c r="A77" i="9" s="1"/>
  <c r="A78" i="9" s="1"/>
  <c r="A79" i="9" s="1"/>
  <c r="A80" i="9" s="1"/>
  <c r="A81" i="9" s="1"/>
  <c r="A82" i="9" s="1"/>
  <c r="A83" i="9" s="1"/>
  <c r="A84" i="9" s="1"/>
  <c r="A85" i="9" s="1"/>
  <c r="A86" i="9" s="1"/>
  <c r="A87" i="9" s="1"/>
  <c r="A88" i="9" s="1"/>
  <c r="A89" i="9" s="1"/>
  <c r="A90" i="9" s="1"/>
  <c r="A91" i="9" s="1"/>
  <c r="A92" i="9" s="1"/>
  <c r="A93" i="9" s="1"/>
  <c r="A94" i="9" s="1"/>
  <c r="A95" i="9" s="1"/>
  <c r="A96" i="9" s="1"/>
  <c r="A42" i="9"/>
  <c r="A33" i="9"/>
  <c r="A34" i="9" s="1"/>
  <c r="A35" i="9" s="1"/>
  <c r="A36" i="9" s="1"/>
  <c r="A37" i="9" s="1"/>
  <c r="A32" i="9"/>
  <c r="A27" i="9"/>
  <c r="A28" i="9" s="1"/>
  <c r="A29" i="9" s="1"/>
  <c r="A26" i="9"/>
  <c r="A19" i="9"/>
  <c r="A20" i="9" s="1"/>
  <c r="A21" i="9" s="1"/>
  <c r="A18" i="9"/>
  <c r="A7" i="9"/>
  <c r="A8" i="9" s="1"/>
  <c r="A9" i="9" s="1"/>
  <c r="A10" i="9" s="1"/>
  <c r="A11" i="9" s="1"/>
  <c r="A12" i="9" s="1"/>
  <c r="A13" i="9" s="1"/>
  <c r="A14" i="9" s="1"/>
  <c r="A15" i="9" s="1"/>
  <c r="A6" i="9"/>
  <c r="B4" i="16"/>
  <c r="B5" i="16"/>
  <c r="B6" i="16"/>
  <c r="B7" i="16"/>
  <c r="B8" i="16" s="1"/>
  <c r="B9" i="16" s="1"/>
  <c r="B10" i="16" s="1"/>
  <c r="B11" i="16" s="1"/>
  <c r="B12" i="16" s="1"/>
  <c r="B13" i="16" s="1"/>
  <c r="B14" i="16" s="1"/>
  <c r="B15" i="16" s="1"/>
  <c r="B16" i="16" s="1"/>
  <c r="B17" i="16" s="1"/>
  <c r="B18" i="16" s="1"/>
  <c r="B19" i="16" s="1"/>
  <c r="B20" i="16" s="1"/>
  <c r="B21" i="16" s="1"/>
  <c r="B22" i="16" s="1"/>
  <c r="B23" i="16" s="1"/>
  <c r="B24" i="16" s="1"/>
  <c r="B25" i="16" s="1"/>
  <c r="B26" i="16" s="1"/>
  <c r="B27" i="16" s="1"/>
  <c r="B28" i="16" s="1"/>
  <c r="B29" i="16" s="1"/>
  <c r="B30" i="16" s="1"/>
  <c r="B31" i="16" s="1"/>
  <c r="B32" i="16" s="1"/>
  <c r="B33" i="16" s="1"/>
  <c r="B34" i="16" s="1"/>
  <c r="B35" i="16" s="1"/>
  <c r="B36" i="16" s="1"/>
  <c r="B37" i="16" s="1"/>
  <c r="B38" i="16" s="1"/>
  <c r="B39" i="16" s="1"/>
  <c r="B40" i="16" s="1"/>
  <c r="B41" i="16" s="1"/>
  <c r="B42" i="16" s="1"/>
  <c r="B43" i="16" s="1"/>
  <c r="B44" i="16" s="1"/>
  <c r="B45" i="16" s="1"/>
  <c r="B46" i="16" s="1"/>
  <c r="B47" i="16" s="1"/>
  <c r="B48" i="16" s="1"/>
  <c r="B49" i="16" s="1"/>
  <c r="B50" i="16" s="1"/>
  <c r="B51" i="16" s="1"/>
  <c r="B52" i="16" s="1"/>
  <c r="B53" i="16" s="1"/>
  <c r="B54" i="16" s="1"/>
  <c r="B55" i="16" s="1"/>
  <c r="B56" i="16" s="1"/>
  <c r="B57" i="16" s="1"/>
  <c r="B58" i="16" s="1"/>
  <c r="B59" i="16" s="1"/>
  <c r="B60" i="16" s="1"/>
  <c r="B61" i="16" s="1"/>
  <c r="B62" i="16" s="1"/>
  <c r="B63" i="16" s="1"/>
  <c r="B64" i="16" s="1"/>
  <c r="B65" i="16" s="1"/>
  <c r="B66" i="16" s="1"/>
  <c r="B67" i="16" s="1"/>
  <c r="B68" i="16" s="1"/>
  <c r="B69" i="16" s="1"/>
  <c r="B70" i="16" s="1"/>
  <c r="B71" i="16" s="1"/>
  <c r="B72" i="16" s="1"/>
  <c r="B73" i="16" s="1"/>
  <c r="B74" i="16" s="1"/>
  <c r="B75" i="16" s="1"/>
  <c r="B76" i="16" s="1"/>
  <c r="B77" i="16" s="1"/>
  <c r="B78" i="16" s="1"/>
  <c r="B79" i="16" s="1"/>
  <c r="B80" i="16" s="1"/>
  <c r="B81" i="16" s="1"/>
  <c r="B82" i="16" s="1"/>
  <c r="B83" i="16" s="1"/>
  <c r="B84" i="16" s="1"/>
  <c r="B85" i="16" s="1"/>
  <c r="B86" i="16" s="1"/>
  <c r="B87" i="16" s="1"/>
  <c r="B88" i="16" s="1"/>
  <c r="B89" i="16" s="1"/>
  <c r="B90" i="16" s="1"/>
  <c r="B91" i="16" s="1"/>
  <c r="B92" i="16" s="1"/>
  <c r="B93" i="16" s="1"/>
  <c r="B94" i="16" s="1"/>
  <c r="B95" i="16" s="1"/>
  <c r="B96" i="16" s="1"/>
  <c r="B97" i="16" s="1"/>
  <c r="B98" i="16" s="1"/>
  <c r="B99" i="16" s="1"/>
  <c r="B100" i="16" s="1"/>
  <c r="B101" i="16" s="1"/>
  <c r="B102" i="16" s="1"/>
  <c r="B103" i="16" s="1"/>
  <c r="B104" i="16" s="1"/>
  <c r="B105" i="16" s="1"/>
  <c r="B106" i="16" s="1"/>
  <c r="B107" i="16" s="1"/>
  <c r="B108" i="16" s="1"/>
  <c r="B109" i="16" s="1"/>
  <c r="B110" i="16" s="1"/>
  <c r="B111" i="16" s="1"/>
  <c r="B112" i="16" s="1"/>
  <c r="B113" i="16" s="1"/>
  <c r="B114" i="16" s="1"/>
  <c r="B115" i="16" s="1"/>
  <c r="B116" i="16" s="1"/>
  <c r="B117" i="16" s="1"/>
  <c r="B118" i="16" s="1"/>
  <c r="B119" i="16" s="1"/>
  <c r="B120" i="16" s="1"/>
  <c r="B121" i="16" s="1"/>
  <c r="B122" i="16" s="1"/>
  <c r="B123" i="16" s="1"/>
  <c r="B124" i="16" s="1"/>
  <c r="B125" i="16" s="1"/>
  <c r="B126" i="16" s="1"/>
  <c r="B127" i="16" s="1"/>
  <c r="B128" i="16" s="1"/>
  <c r="B129" i="16" s="1"/>
  <c r="B130" i="16" s="1"/>
  <c r="B131" i="16" s="1"/>
  <c r="B132" i="16" s="1"/>
  <c r="B133" i="16" s="1"/>
  <c r="B134" i="16" s="1"/>
  <c r="B135" i="16" s="1"/>
  <c r="B136" i="16" s="1"/>
  <c r="B137" i="16" s="1"/>
  <c r="B138" i="16" s="1"/>
  <c r="B139" i="16" s="1"/>
  <c r="B140" i="16" s="1"/>
  <c r="B141" i="16" s="1"/>
  <c r="B142" i="16" s="1"/>
  <c r="B143" i="16" s="1"/>
  <c r="B144" i="16" s="1"/>
  <c r="B145" i="16" s="1"/>
  <c r="B146" i="16" s="1"/>
  <c r="B147" i="16" s="1"/>
  <c r="B148" i="16" s="1"/>
  <c r="B149" i="16" s="1"/>
  <c r="B150" i="16" s="1"/>
  <c r="B151" i="16" s="1"/>
  <c r="B152" i="16" s="1"/>
  <c r="B153" i="16" s="1"/>
  <c r="B154" i="16" s="1"/>
  <c r="B155" i="16" s="1"/>
  <c r="B156" i="16" s="1"/>
  <c r="B157" i="16" s="1"/>
  <c r="B158" i="16" s="1"/>
  <c r="B159" i="16" s="1"/>
  <c r="B160" i="16" s="1"/>
  <c r="B161" i="16" s="1"/>
  <c r="B162" i="16" s="1"/>
  <c r="B163" i="16" s="1"/>
  <c r="B164" i="16" s="1"/>
  <c r="B165" i="16" s="1"/>
  <c r="B166" i="16" s="1"/>
  <c r="B167" i="16" s="1"/>
  <c r="B168" i="16" s="1"/>
  <c r="B169" i="16" s="1"/>
  <c r="B170" i="16" s="1"/>
  <c r="B171" i="16" s="1"/>
  <c r="B172" i="16" s="1"/>
  <c r="B173" i="16" s="1"/>
  <c r="B174" i="16" s="1"/>
  <c r="B175" i="16" s="1"/>
  <c r="B176" i="16" s="1"/>
  <c r="B177" i="16" s="1"/>
  <c r="B178" i="16" s="1"/>
  <c r="B179" i="16" s="1"/>
  <c r="B180" i="16" s="1"/>
  <c r="B181" i="16" s="1"/>
  <c r="B182" i="16" s="1"/>
  <c r="B183" i="16" s="1"/>
  <c r="B184" i="16" s="1"/>
  <c r="B185" i="16" s="1"/>
  <c r="B186" i="16" s="1"/>
  <c r="B187" i="16" s="1"/>
  <c r="B188" i="16" s="1"/>
  <c r="B189" i="16" s="1"/>
  <c r="B190" i="16" s="1"/>
  <c r="B191" i="16" s="1"/>
  <c r="B192" i="16" s="1"/>
  <c r="B193" i="16" s="1"/>
  <c r="B194" i="16" s="1"/>
  <c r="B195" i="16" s="1"/>
  <c r="B196" i="16" s="1"/>
  <c r="B197" i="16" s="1"/>
  <c r="B3" i="16"/>
  <c r="F209" i="9"/>
  <c r="F208" i="9"/>
  <c r="F207" i="9"/>
  <c r="F206" i="9"/>
  <c r="F205" i="9"/>
  <c r="F204" i="9"/>
  <c r="F203" i="9"/>
  <c r="F202" i="9"/>
  <c r="F201" i="9"/>
  <c r="F200" i="9"/>
  <c r="F199" i="9"/>
  <c r="F198" i="9"/>
  <c r="F197" i="9"/>
  <c r="F196" i="9"/>
  <c r="F195" i="9"/>
  <c r="F194" i="9"/>
  <c r="F193" i="9"/>
  <c r="F192" i="9"/>
  <c r="F191" i="9"/>
  <c r="F190" i="9"/>
  <c r="F189" i="9"/>
  <c r="F188" i="9"/>
  <c r="F187" i="9"/>
  <c r="F186" i="9"/>
  <c r="F185" i="9"/>
  <c r="F184" i="9"/>
  <c r="F183" i="9"/>
  <c r="F182" i="9"/>
  <c r="F181" i="9"/>
  <c r="F180" i="9"/>
  <c r="F179" i="9"/>
  <c r="F178" i="9"/>
  <c r="F177" i="9"/>
  <c r="F176" i="9"/>
  <c r="F174" i="9"/>
  <c r="F173" i="9"/>
  <c r="F172" i="9"/>
  <c r="F170" i="9"/>
  <c r="F169" i="9"/>
  <c r="F96" i="9"/>
  <c r="F95" i="9"/>
  <c r="F94" i="9"/>
  <c r="F93" i="9"/>
  <c r="F92" i="9"/>
  <c r="F91" i="9"/>
  <c r="F90" i="9"/>
  <c r="F89" i="9"/>
  <c r="F88" i="9"/>
  <c r="F87" i="9"/>
  <c r="F86" i="9"/>
  <c r="F85" i="9"/>
  <c r="F84" i="9"/>
  <c r="F83" i="9"/>
  <c r="F82" i="9"/>
  <c r="F81" i="9"/>
  <c r="F80" i="9"/>
  <c r="F79" i="9"/>
  <c r="F78" i="9"/>
  <c r="F77" i="9"/>
  <c r="F76" i="9"/>
  <c r="F75" i="9"/>
  <c r="F74" i="9"/>
  <c r="F73" i="9"/>
  <c r="F72" i="9"/>
  <c r="F71" i="9"/>
  <c r="F70" i="9"/>
  <c r="F69" i="9"/>
  <c r="F68" i="9"/>
  <c r="F67" i="9"/>
  <c r="F66" i="9"/>
  <c r="F65" i="9"/>
  <c r="F64" i="9"/>
  <c r="F63" i="9"/>
  <c r="F62" i="9"/>
  <c r="F61" i="9"/>
  <c r="F60" i="9"/>
  <c r="F59" i="9"/>
  <c r="F58" i="9"/>
  <c r="F57" i="9"/>
  <c r="F56" i="9"/>
  <c r="F55" i="9"/>
  <c r="F54" i="9"/>
  <c r="F53" i="9"/>
  <c r="F52" i="9"/>
  <c r="F51" i="9"/>
  <c r="F50" i="9"/>
  <c r="F49" i="9"/>
  <c r="F48" i="9"/>
  <c r="F47" i="9"/>
  <c r="F46" i="9"/>
  <c r="F45" i="9"/>
  <c r="F44" i="9"/>
  <c r="F43" i="9"/>
  <c r="F42" i="9"/>
  <c r="F41" i="9"/>
  <c r="F39" i="9"/>
  <c r="F37" i="9"/>
  <c r="F36" i="9"/>
  <c r="F35" i="9"/>
  <c r="F34" i="9"/>
  <c r="F33" i="9"/>
  <c r="F32" i="9"/>
  <c r="F31" i="9"/>
  <c r="F29" i="9"/>
  <c r="F28" i="9"/>
  <c r="F27" i="9"/>
  <c r="F26" i="9"/>
  <c r="F25" i="9"/>
  <c r="F21" i="9"/>
  <c r="F20" i="9"/>
  <c r="F19" i="9"/>
  <c r="F18" i="9"/>
  <c r="F17" i="9"/>
  <c r="F15" i="9"/>
  <c r="F14" i="9"/>
  <c r="F13" i="9"/>
  <c r="F12" i="9"/>
  <c r="F11" i="9"/>
  <c r="F10" i="9"/>
  <c r="F9" i="9"/>
  <c r="F8" i="9"/>
  <c r="F7" i="9"/>
  <c r="F6" i="9"/>
  <c r="F5" i="9"/>
</calcChain>
</file>

<file path=xl/sharedStrings.xml><?xml version="1.0" encoding="utf-8"?>
<sst xmlns="http://schemas.openxmlformats.org/spreadsheetml/2006/main" count="16787" uniqueCount="688">
  <si>
    <t>ID</t>
  </si>
  <si>
    <t>Classe</t>
  </si>
  <si>
    <t>I-4</t>
  </si>
  <si>
    <t>Del</t>
  </si>
  <si>
    <t>LOC-6</t>
  </si>
  <si>
    <t>RQ</t>
  </si>
  <si>
    <t>R-1</t>
  </si>
  <si>
    <t>S-14</t>
  </si>
  <si>
    <t>R-19</t>
  </si>
  <si>
    <t>R-2</t>
  </si>
  <si>
    <t>TUR-4</t>
  </si>
  <si>
    <t>MP</t>
  </si>
  <si>
    <t>R-7</t>
  </si>
  <si>
    <t>A-2b</t>
  </si>
  <si>
    <t>A-32b</t>
  </si>
  <si>
    <t>Placa</t>
  </si>
  <si>
    <t>Imagem Inteira</t>
  </si>
  <si>
    <t>Crop</t>
  </si>
  <si>
    <t>Base de Relatório</t>
  </si>
  <si>
    <t>Modelo Utilizado:</t>
  </si>
  <si>
    <t>Yolo Nano v8</t>
  </si>
  <si>
    <t>Rota:</t>
  </si>
  <si>
    <t>Tempo de processo do modelo:</t>
  </si>
  <si>
    <t>Especificidades da Máquinha Utilizada:</t>
  </si>
  <si>
    <t>ERS-122: 77 ao 112(Crescente)</t>
  </si>
  <si>
    <t>Processador</t>
  </si>
  <si>
    <t>Intel(R) Core(TM) i7-10700 CPU @ 2.90GHz   2.90 GHz</t>
  </si>
  <si>
    <t>16,0 GB</t>
  </si>
  <si>
    <t>RAM</t>
  </si>
  <si>
    <t>Sistema operacional de 64 bits, processador baseado em x64</t>
  </si>
  <si>
    <t>Sistema</t>
  </si>
  <si>
    <t>Acurácia:</t>
  </si>
  <si>
    <t>200ms</t>
  </si>
  <si>
    <t>Índice de confiança utilizado:</t>
  </si>
  <si>
    <t>SINAIS DE INDICAÇÃO</t>
  </si>
  <si>
    <t>Codigo</t>
  </si>
  <si>
    <t>Nome</t>
  </si>
  <si>
    <t>Dimensões</t>
  </si>
  <si>
    <t>Área (m2)</t>
  </si>
  <si>
    <t>I-0</t>
  </si>
  <si>
    <t>1,50 X 2,00</t>
  </si>
  <si>
    <t>I-1</t>
  </si>
  <si>
    <t>2,00 X 3,00</t>
  </si>
  <si>
    <t>I-2</t>
  </si>
  <si>
    <t>2,50 X 3,00</t>
  </si>
  <si>
    <t>I-3</t>
  </si>
  <si>
    <t>2,50 X 3,50</t>
  </si>
  <si>
    <t>4,00 X 6,00</t>
  </si>
  <si>
    <t>I-5</t>
  </si>
  <si>
    <t>3,00 X 0,70</t>
  </si>
  <si>
    <t>I-6</t>
  </si>
  <si>
    <t>4,00 X 5,00</t>
  </si>
  <si>
    <t>I-7</t>
  </si>
  <si>
    <t>0,70 X 3,00</t>
  </si>
  <si>
    <t>I-8</t>
  </si>
  <si>
    <t>3,50 X 3,00</t>
  </si>
  <si>
    <t>I-9</t>
  </si>
  <si>
    <t>5,00 X 3,00</t>
  </si>
  <si>
    <t>I-10</t>
  </si>
  <si>
    <t>0,50 X 2,00</t>
  </si>
  <si>
    <t>X</t>
  </si>
  <si>
    <t>SINAIS EDUCATIVOS</t>
  </si>
  <si>
    <t>E-1</t>
  </si>
  <si>
    <t>4,00 X 2,00</t>
  </si>
  <si>
    <t>E-2</t>
  </si>
  <si>
    <t>E-3</t>
  </si>
  <si>
    <t>E-4</t>
  </si>
  <si>
    <t>2,00 X 4,00</t>
  </si>
  <si>
    <t>E-5</t>
  </si>
  <si>
    <t>3,00 X 4,00</t>
  </si>
  <si>
    <t>SINAIS DE REFERENCIA QUILOMÉTRICA</t>
  </si>
  <si>
    <t>1,00 X 0,70</t>
  </si>
  <si>
    <t>SINAIS DE ATRATIVOS TURISTICOS</t>
  </si>
  <si>
    <t>TUR-1</t>
  </si>
  <si>
    <t>TUR-2</t>
  </si>
  <si>
    <t>3,00 X 3,00</t>
  </si>
  <si>
    <t>TUR-3</t>
  </si>
  <si>
    <t>4,00 X 3,00</t>
  </si>
  <si>
    <t>TUR-5</t>
  </si>
  <si>
    <t>2,00 X 1,00</t>
  </si>
  <si>
    <t>SINAIS DE Iidentificação</t>
  </si>
  <si>
    <t>LOC-1</t>
  </si>
  <si>
    <t>Os sinais de identificação de municípios, logradouros e regiões de interesse de tráfego, de identificação de pontes, passarelas, viadutos túneis e passarelas, de identificação de limites, divisas e fronteiras, de praças de pedágio, indicativas de nome de rodovia, indicativas de distância de rodovias são predominantemente retangulares, com o lado maior na horizontal e fundo na cor azul.</t>
  </si>
  <si>
    <t>LOC-2</t>
  </si>
  <si>
    <t>2,50 X 4,00</t>
  </si>
  <si>
    <t>LOC-3</t>
  </si>
  <si>
    <t>1,50 X 3,00</t>
  </si>
  <si>
    <t>LOC-4</t>
  </si>
  <si>
    <t>1,00 X 1,00</t>
  </si>
  <si>
    <t>LOC-5</t>
  </si>
  <si>
    <t>2,50 X 6,00</t>
  </si>
  <si>
    <t>LOC-7</t>
  </si>
  <si>
    <t>SINAIS DE INDICAÇÃO DE SERVIÇOS AUXILIARES</t>
  </si>
  <si>
    <t>AUX</t>
  </si>
  <si>
    <t>SINAIS DE REGULAMENTAÇÃO</t>
  </si>
  <si>
    <t>Parada obrigatória</t>
  </si>
  <si>
    <t>Dê a preferência</t>
  </si>
  <si>
    <t>1,00 X 0,86</t>
  </si>
  <si>
    <t>R-3</t>
  </si>
  <si>
    <t>Sentido proibido</t>
  </si>
  <si>
    <t>Diâm. 1m</t>
  </si>
  <si>
    <t>R-4a</t>
  </si>
  <si>
    <t>Proibido virar à esquerda</t>
  </si>
  <si>
    <t>R-4b</t>
  </si>
  <si>
    <t>Proibido virar à direita</t>
  </si>
  <si>
    <t>R-5a</t>
  </si>
  <si>
    <t>Proibido retornar à esquerda</t>
  </si>
  <si>
    <t>R-5b</t>
  </si>
  <si>
    <t>Proibido retornar à direita</t>
  </si>
  <si>
    <t>R-6a</t>
  </si>
  <si>
    <t>Proibido estacionar</t>
  </si>
  <si>
    <t>R-6b</t>
  </si>
  <si>
    <t>Estacionamento regulamentado</t>
  </si>
  <si>
    <t>R-6c</t>
  </si>
  <si>
    <t>Proibido parar e estacionar</t>
  </si>
  <si>
    <t>Proibido ultrapassar</t>
  </si>
  <si>
    <t>R-8a</t>
  </si>
  <si>
    <t>Proibido mudar de faixa ou pista de trânsito da esquerda para direita</t>
  </si>
  <si>
    <t>R-8b</t>
  </si>
  <si>
    <t>Proibido mudar de faixa ou pista de trânsito da direita para esquerda</t>
  </si>
  <si>
    <t>R-9</t>
  </si>
  <si>
    <t>Proibido trânsito de caminhões</t>
  </si>
  <si>
    <t>R-10</t>
  </si>
  <si>
    <t>Proibido trânsito de veículos automotores</t>
  </si>
  <si>
    <t>R-11</t>
  </si>
  <si>
    <t>Proibido trânsito de veículos de tração animal</t>
  </si>
  <si>
    <t>R-12</t>
  </si>
  <si>
    <t>Proibido trânsito de bicicletas</t>
  </si>
  <si>
    <t>R-13</t>
  </si>
  <si>
    <t>Proibido trânsito de tratores e máquinas de obras</t>
  </si>
  <si>
    <t>R-14</t>
  </si>
  <si>
    <t>Peso bruto total máximo permitido</t>
  </si>
  <si>
    <t>R-15</t>
  </si>
  <si>
    <t>Altura máxima permitida</t>
  </si>
  <si>
    <t>R-16</t>
  </si>
  <si>
    <t>Largura máxima permitida</t>
  </si>
  <si>
    <t>R-17</t>
  </si>
  <si>
    <t>Peso máximo permitido por eixo</t>
  </si>
  <si>
    <t>R-18</t>
  </si>
  <si>
    <t>Comprimento máximo permitido</t>
  </si>
  <si>
    <t>Velocidade máxima permitida</t>
  </si>
  <si>
    <t>R-20</t>
  </si>
  <si>
    <t>Proibido acionar buzina ou sinal sonoro</t>
  </si>
  <si>
    <t>R-21</t>
  </si>
  <si>
    <t>Alfândega</t>
  </si>
  <si>
    <t>R-22</t>
  </si>
  <si>
    <t>Uso obrigatório de corrente</t>
  </si>
  <si>
    <t>R-23</t>
  </si>
  <si>
    <t>Conserve-se à direita</t>
  </si>
  <si>
    <t>R-24a</t>
  </si>
  <si>
    <t>Sentido de circulação da via ou pista</t>
  </si>
  <si>
    <t>R-24b</t>
  </si>
  <si>
    <t>Passagem obrigatória</t>
  </si>
  <si>
    <t>R-25a</t>
  </si>
  <si>
    <t>Vire à esquerda</t>
  </si>
  <si>
    <t>R-25b</t>
  </si>
  <si>
    <t>Vire à direita</t>
  </si>
  <si>
    <t>R-25c</t>
  </si>
  <si>
    <t>Siga em frente ou à esquerda</t>
  </si>
  <si>
    <t>R-25d</t>
  </si>
  <si>
    <t>Siga em frente ou à direita</t>
  </si>
  <si>
    <t>R-26</t>
  </si>
  <si>
    <t>Siga em frente</t>
  </si>
  <si>
    <t>R-27</t>
  </si>
  <si>
    <t>Ônibus, caminhões e veículos de grande porte mantenham-se à direita</t>
  </si>
  <si>
    <t>R-28</t>
  </si>
  <si>
    <t>Duplo sentido de circulação</t>
  </si>
  <si>
    <t>R-29</t>
  </si>
  <si>
    <t>Proibido trânsito de pedestres</t>
  </si>
  <si>
    <t>R-30</t>
  </si>
  <si>
    <t>Pedestre, ande pela esquerda</t>
  </si>
  <si>
    <t>R-31</t>
  </si>
  <si>
    <t>Pedestre, ande pela direita</t>
  </si>
  <si>
    <t>R-32</t>
  </si>
  <si>
    <t>Circulação exclusiva de ônibus</t>
  </si>
  <si>
    <t>R-33</t>
  </si>
  <si>
    <t>Sentido de circulação na rotatória</t>
  </si>
  <si>
    <t>R-34</t>
  </si>
  <si>
    <t>Circulação exclusiva de bicicletas</t>
  </si>
  <si>
    <t>R-35a</t>
  </si>
  <si>
    <t>Ciclista, transite à esquerda</t>
  </si>
  <si>
    <t>R-35b</t>
  </si>
  <si>
    <t>Ciclista, transite à direita</t>
  </si>
  <si>
    <t>R-36a</t>
  </si>
  <si>
    <t>Ciclistas à esquerda e pedestres à direita</t>
  </si>
  <si>
    <t>R-36b</t>
  </si>
  <si>
    <t>Pedestres à esquerda e ciclistas à direita</t>
  </si>
  <si>
    <t>R-37</t>
  </si>
  <si>
    <t>Proibido trânsito de motocicletas, motonetas e ciclomotores</t>
  </si>
  <si>
    <t>R-38</t>
  </si>
  <si>
    <t>Proibido trânsito de ônibus</t>
  </si>
  <si>
    <t>R-39</t>
  </si>
  <si>
    <t>Circulação exclusiva de caminhão</t>
  </si>
  <si>
    <t>R-40</t>
  </si>
  <si>
    <t>Trânsito proibido a carros de mão</t>
  </si>
  <si>
    <t>R-41</t>
  </si>
  <si>
    <t>Limite de velocidade com ou sem fiscalização eletrônica</t>
  </si>
  <si>
    <t>1,20 X 2,00</t>
  </si>
  <si>
    <t>R-42</t>
  </si>
  <si>
    <t>1,20 X 1,60</t>
  </si>
  <si>
    <t>R-43</t>
  </si>
  <si>
    <t>1,50 X 2,50</t>
  </si>
  <si>
    <t>R-44</t>
  </si>
  <si>
    <t>2,00 X 2,00</t>
  </si>
  <si>
    <t>R-45</t>
  </si>
  <si>
    <t>Sinal de regulamentação composto</t>
  </si>
  <si>
    <t>SINAIS DE ADVERTENCIA</t>
  </si>
  <si>
    <t>A-1a</t>
  </si>
  <si>
    <t>Curva acentuada à esquerda</t>
  </si>
  <si>
    <t>A-1b</t>
  </si>
  <si>
    <t>Curva acentuada à direita</t>
  </si>
  <si>
    <t>A-2a</t>
  </si>
  <si>
    <t>Curva à esquerda</t>
  </si>
  <si>
    <t>Curva à direita</t>
  </si>
  <si>
    <t>A-3a</t>
  </si>
  <si>
    <t>Pista sinuosa à esquerda</t>
  </si>
  <si>
    <t>A-3b</t>
  </si>
  <si>
    <t xml:space="preserve">Pista sinuosa à direita </t>
  </si>
  <si>
    <t>A-4a</t>
  </si>
  <si>
    <t xml:space="preserve">Curva acentuada em “S” à esquerda </t>
  </si>
  <si>
    <t>A-4b</t>
  </si>
  <si>
    <t>Curva acentuada em “S” à direita</t>
  </si>
  <si>
    <t>A-5a</t>
  </si>
  <si>
    <t>Curva em “S” à esquerda</t>
  </si>
  <si>
    <t>A-5b</t>
  </si>
  <si>
    <t>Curva em “S” à direita</t>
  </si>
  <si>
    <t>A-6</t>
  </si>
  <si>
    <t>Cruzamento de vias</t>
  </si>
  <si>
    <t>A-7a</t>
  </si>
  <si>
    <t>Via lateral à esquerda</t>
  </si>
  <si>
    <t>A-7b</t>
  </si>
  <si>
    <t xml:space="preserve">Via lateral à direita </t>
  </si>
  <si>
    <t>A-8</t>
  </si>
  <si>
    <t>Interseção em “T”</t>
  </si>
  <si>
    <t>A-9</t>
  </si>
  <si>
    <t xml:space="preserve">Bifurcação em “Y” </t>
  </si>
  <si>
    <t>A-10a</t>
  </si>
  <si>
    <t>Entroncamento oblíquo à esquerda</t>
  </si>
  <si>
    <t>A-10b</t>
  </si>
  <si>
    <t xml:space="preserve">Entroncamento oblíquo à direita </t>
  </si>
  <si>
    <t>A-11a</t>
  </si>
  <si>
    <t xml:space="preserve">Junções sucessivas contrárias - primeira à esquerda </t>
  </si>
  <si>
    <t>A-11b</t>
  </si>
  <si>
    <t xml:space="preserve">Junções sucessivas contrárias - primeira à direita </t>
  </si>
  <si>
    <t>A-12</t>
  </si>
  <si>
    <t xml:space="preserve">Interseção em círculo </t>
  </si>
  <si>
    <t>A-13a</t>
  </si>
  <si>
    <t>Confluência à esquerda</t>
  </si>
  <si>
    <t>A-13b</t>
  </si>
  <si>
    <t xml:space="preserve">Confluência à direita </t>
  </si>
  <si>
    <t>A-14</t>
  </si>
  <si>
    <t xml:space="preserve">Semáforo à frente </t>
  </si>
  <si>
    <t>A-15</t>
  </si>
  <si>
    <t xml:space="preserve">Parada obrigatória à frente </t>
  </si>
  <si>
    <t>A-16</t>
  </si>
  <si>
    <t xml:space="preserve">Bonde </t>
  </si>
  <si>
    <t>A-17</t>
  </si>
  <si>
    <t xml:space="preserve">Pista irregular </t>
  </si>
  <si>
    <t>A-18</t>
  </si>
  <si>
    <t xml:space="preserve">Saliência ou lombada </t>
  </si>
  <si>
    <t>A-19</t>
  </si>
  <si>
    <t xml:space="preserve">Depressão </t>
  </si>
  <si>
    <t>A-20a</t>
  </si>
  <si>
    <t xml:space="preserve">Declive acentuado </t>
  </si>
  <si>
    <t>A-20b</t>
  </si>
  <si>
    <t xml:space="preserve">Aclive acentuado </t>
  </si>
  <si>
    <t>A-21a</t>
  </si>
  <si>
    <t xml:space="preserve">Estreitamento de pista ao centro </t>
  </si>
  <si>
    <t>A-21b</t>
  </si>
  <si>
    <t xml:space="preserve">Estreitamento de pista à esquerda </t>
  </si>
  <si>
    <t>A-21c</t>
  </si>
  <si>
    <t xml:space="preserve">Estreitamento de pista à direita </t>
  </si>
  <si>
    <t>A-21d</t>
  </si>
  <si>
    <t>Alargamento de pista à esquerda</t>
  </si>
  <si>
    <t>A-21e</t>
  </si>
  <si>
    <t>Alargamento de pista à direita</t>
  </si>
  <si>
    <t>A-22</t>
  </si>
  <si>
    <t xml:space="preserve">Ponte estreita </t>
  </si>
  <si>
    <t>A-23</t>
  </si>
  <si>
    <t xml:space="preserve">Ponte móvel </t>
  </si>
  <si>
    <t>A-24</t>
  </si>
  <si>
    <t xml:space="preserve">Obras </t>
  </si>
  <si>
    <t>A-25</t>
  </si>
  <si>
    <t xml:space="preserve">Mão dupla adiante </t>
  </si>
  <si>
    <t>A-26a</t>
  </si>
  <si>
    <t xml:space="preserve">Sentido único </t>
  </si>
  <si>
    <t>A-26b</t>
  </si>
  <si>
    <t xml:space="preserve">Sentido duplo </t>
  </si>
  <si>
    <t>A-27</t>
  </si>
  <si>
    <t>Área com desmoronamento</t>
  </si>
  <si>
    <t>A-28</t>
  </si>
  <si>
    <t xml:space="preserve">Pista escorregadia </t>
  </si>
  <si>
    <t>A-29</t>
  </si>
  <si>
    <t xml:space="preserve">Projeção de cascalho </t>
  </si>
  <si>
    <t>A-30a</t>
  </si>
  <si>
    <t xml:space="preserve">Trânsito de ciclistas </t>
  </si>
  <si>
    <t>A-30b</t>
  </si>
  <si>
    <t xml:space="preserve">Passagem sinalizada de ciclistas </t>
  </si>
  <si>
    <t>A-30c</t>
  </si>
  <si>
    <t xml:space="preserve">Trânsito compartilhado por ciclistas e pedestres </t>
  </si>
  <si>
    <t>A-31</t>
  </si>
  <si>
    <t xml:space="preserve">Trânsito de tratores ou maquinaria agrícola </t>
  </si>
  <si>
    <t>A-32a</t>
  </si>
  <si>
    <t xml:space="preserve">Trânsito de pedestres </t>
  </si>
  <si>
    <t xml:space="preserve">Passagem sinalizada de pedestres </t>
  </si>
  <si>
    <t>A-33a</t>
  </si>
  <si>
    <t xml:space="preserve">Área escolar </t>
  </si>
  <si>
    <t>A-33b</t>
  </si>
  <si>
    <t xml:space="preserve">Passagem sinalizada de escolares </t>
  </si>
  <si>
    <t>A-34</t>
  </si>
  <si>
    <t xml:space="preserve">Crianças </t>
  </si>
  <si>
    <t>A-35</t>
  </si>
  <si>
    <t xml:space="preserve">Animais </t>
  </si>
  <si>
    <t>A-36</t>
  </si>
  <si>
    <t xml:space="preserve">Animais selvagens </t>
  </si>
  <si>
    <t>A-37</t>
  </si>
  <si>
    <t xml:space="preserve">Altura limitada </t>
  </si>
  <si>
    <t>A-38</t>
  </si>
  <si>
    <t xml:space="preserve">Largura limitada </t>
  </si>
  <si>
    <t>A-39</t>
  </si>
  <si>
    <t xml:space="preserve">Passagem de nível sem barreira </t>
  </si>
  <si>
    <t>A-40</t>
  </si>
  <si>
    <t xml:space="preserve">Passagem de nível com barreira </t>
  </si>
  <si>
    <t>A-41</t>
  </si>
  <si>
    <t xml:space="preserve">Cruz de Santo André </t>
  </si>
  <si>
    <t>A-42a</t>
  </si>
  <si>
    <t xml:space="preserve">Início de pista dupla </t>
  </si>
  <si>
    <t>A-42b</t>
  </si>
  <si>
    <t xml:space="preserve">Fim de pista dupla </t>
  </si>
  <si>
    <t>A-42c</t>
  </si>
  <si>
    <t xml:space="preserve">Pista dividida </t>
  </si>
  <si>
    <t>A-43</t>
  </si>
  <si>
    <t>Aeroporto</t>
  </si>
  <si>
    <t>A-44</t>
  </si>
  <si>
    <t xml:space="preserve">Vento lateral </t>
  </si>
  <si>
    <t>A-45</t>
  </si>
  <si>
    <t>Rua Sem Saida</t>
  </si>
  <si>
    <t>A-46</t>
  </si>
  <si>
    <t xml:space="preserve">Peso bruto total limitado </t>
  </si>
  <si>
    <t>A-47</t>
  </si>
  <si>
    <t xml:space="preserve">Peso limitado por eixo </t>
  </si>
  <si>
    <t>A-48</t>
  </si>
  <si>
    <t xml:space="preserve">Comprimento limitado </t>
  </si>
  <si>
    <t>A-49</t>
  </si>
  <si>
    <t>Sinais com informações adicionais de distância</t>
  </si>
  <si>
    <t>1,00 X 1,00
1,00 X 0,40</t>
  </si>
  <si>
    <t>A-50</t>
  </si>
  <si>
    <t>Sinais com informações adicionais de caminho alternativo</t>
  </si>
  <si>
    <t>A-51</t>
  </si>
  <si>
    <t>Sinal de advertência por legendas</t>
  </si>
  <si>
    <t>2,50 X 1,5</t>
  </si>
  <si>
    <t>A-52</t>
  </si>
  <si>
    <t>Sinal de advertência composto</t>
  </si>
  <si>
    <t>1,20 X 1,80</t>
  </si>
  <si>
    <t>DISPOSITIVOS AUXILIARES DE PERCURSO</t>
  </si>
  <si>
    <t>Marcadores de Perigo</t>
  </si>
  <si>
    <t>0,90 X 0,30</t>
  </si>
  <si>
    <t>MO</t>
  </si>
  <si>
    <t>Marcadores de obstáculos</t>
  </si>
  <si>
    <t>0,90 X 0,90</t>
  </si>
  <si>
    <t>DEL</t>
  </si>
  <si>
    <t>Delineadores</t>
  </si>
  <si>
    <t>0,50 X 0,60</t>
  </si>
  <si>
    <t>Placas Especiais</t>
  </si>
  <si>
    <t>ESP-1</t>
  </si>
  <si>
    <t>Fim das Obras</t>
  </si>
  <si>
    <t>ESP-2</t>
  </si>
  <si>
    <t>ESP-3</t>
  </si>
  <si>
    <t>ESP-4</t>
  </si>
  <si>
    <t>ESP-5</t>
  </si>
  <si>
    <t>2,50 X 5,00</t>
  </si>
  <si>
    <t>ESP-6</t>
  </si>
  <si>
    <t>ESP-7</t>
  </si>
  <si>
    <t>1,00 X 2,00</t>
  </si>
  <si>
    <t>ESP-8</t>
  </si>
  <si>
    <t>Temporária</t>
  </si>
  <si>
    <t>0,50 X 0,50</t>
  </si>
  <si>
    <t>ESP-9</t>
  </si>
  <si>
    <t>ESP-10</t>
  </si>
  <si>
    <t>Ajuda</t>
  </si>
  <si>
    <t>1,50 X 0,50</t>
  </si>
  <si>
    <t>ESP-11</t>
  </si>
  <si>
    <t>3,50 X 2,00</t>
  </si>
  <si>
    <t>ESP-12</t>
  </si>
  <si>
    <t>2,00 X 3,50</t>
  </si>
  <si>
    <t>ESP-13</t>
  </si>
  <si>
    <t>ESP-14</t>
  </si>
  <si>
    <t>S-4</t>
  </si>
  <si>
    <t>Posto de Combustivel</t>
  </si>
  <si>
    <t>S-7</t>
  </si>
  <si>
    <t>Restaurante</t>
  </si>
  <si>
    <t>Parada de Ônibus</t>
  </si>
  <si>
    <t>ESP-15</t>
  </si>
  <si>
    <t>DER</t>
  </si>
  <si>
    <t>ESP-16</t>
  </si>
  <si>
    <t>Proibida Jogada de Lixo</t>
  </si>
  <si>
    <t>ESP-17</t>
  </si>
  <si>
    <t>5,00 X 6,00</t>
  </si>
  <si>
    <t>ESP-18</t>
  </si>
  <si>
    <t>5,00 X 5,00</t>
  </si>
  <si>
    <t>ESP-19</t>
  </si>
  <si>
    <t>ESP-20</t>
  </si>
  <si>
    <t>0,90 X 1,50</t>
  </si>
  <si>
    <t>ESP-21</t>
  </si>
  <si>
    <t>ESP-22</t>
  </si>
  <si>
    <t>0,50 X 1,50</t>
  </si>
  <si>
    <t>ESP-23</t>
  </si>
  <si>
    <t>ESP-24</t>
  </si>
  <si>
    <t>1,50 X 1,00</t>
  </si>
  <si>
    <t>ESP-25</t>
  </si>
  <si>
    <t>ESP-26</t>
  </si>
  <si>
    <t>ESP-27</t>
  </si>
  <si>
    <t>7,00 X3,00</t>
  </si>
  <si>
    <t>ESP-28</t>
  </si>
  <si>
    <t>ESP-29</t>
  </si>
  <si>
    <t>4,50 X 2,00</t>
  </si>
  <si>
    <t>ESP-30</t>
  </si>
  <si>
    <t>6,00 X 2,00</t>
  </si>
  <si>
    <t>ESP-31</t>
  </si>
  <si>
    <t>3,00 X 7,00</t>
  </si>
  <si>
    <t>Horário</t>
  </si>
  <si>
    <t>Coordenada</t>
  </si>
  <si>
    <t>KM da rota</t>
  </si>
  <si>
    <t>Foto cortada</t>
  </si>
  <si>
    <t>Foto inteira</t>
  </si>
  <si>
    <t>link</t>
  </si>
  <si>
    <t>S:29º39'26.5'', W:51º08'38.7''</t>
  </si>
  <si>
    <t>Dados obtidos com a câmera de GPS</t>
  </si>
  <si>
    <t>KM_inicial:</t>
  </si>
  <si>
    <t>KM_Final:</t>
  </si>
  <si>
    <t>ERS-122</t>
  </si>
  <si>
    <t>Sentido:</t>
  </si>
  <si>
    <t>Crescente</t>
  </si>
  <si>
    <t>Insira os dados de coordenadas correlacionadas aos horários aqui:</t>
  </si>
  <si>
    <t>*Colocar coordadas de GPS na coluna D</t>
  </si>
  <si>
    <t>Filtro</t>
  </si>
  <si>
    <t>R_19</t>
  </si>
  <si>
    <t>I_4</t>
  </si>
  <si>
    <t>I_1</t>
  </si>
  <si>
    <t>TUR_4</t>
  </si>
  <si>
    <t>I_5</t>
  </si>
  <si>
    <t>I_0</t>
  </si>
  <si>
    <t>I_2</t>
  </si>
  <si>
    <t>I_3</t>
  </si>
  <si>
    <t>I_6</t>
  </si>
  <si>
    <t>I_7</t>
  </si>
  <si>
    <t>I_8</t>
  </si>
  <si>
    <t>I_9</t>
  </si>
  <si>
    <t>I_10</t>
  </si>
  <si>
    <t>E_1</t>
  </si>
  <si>
    <t>E_2</t>
  </si>
  <si>
    <t>E_3</t>
  </si>
  <si>
    <t>E_4</t>
  </si>
  <si>
    <t>E_5</t>
  </si>
  <si>
    <t>TUR_1</t>
  </si>
  <si>
    <t>TUR_2</t>
  </si>
  <si>
    <t>TUR_3</t>
  </si>
  <si>
    <t>TUR_5</t>
  </si>
  <si>
    <t>LOC_1</t>
  </si>
  <si>
    <t>LOC_2</t>
  </si>
  <si>
    <t>LOC_3</t>
  </si>
  <si>
    <t>LOC_4</t>
  </si>
  <si>
    <t>LOC_5</t>
  </si>
  <si>
    <t>LOC_6</t>
  </si>
  <si>
    <t>LOC_7</t>
  </si>
  <si>
    <t>R_1</t>
  </si>
  <si>
    <t>R_2</t>
  </si>
  <si>
    <t>R_3</t>
  </si>
  <si>
    <t>R_4a</t>
  </si>
  <si>
    <t>R_4b</t>
  </si>
  <si>
    <t>R_5a</t>
  </si>
  <si>
    <t>R_5b</t>
  </si>
  <si>
    <t>R_6a</t>
  </si>
  <si>
    <t>R_6b</t>
  </si>
  <si>
    <t>R_6c</t>
  </si>
  <si>
    <t>R_7</t>
  </si>
  <si>
    <t>R_8a</t>
  </si>
  <si>
    <t>R_8b</t>
  </si>
  <si>
    <t>R_9</t>
  </si>
  <si>
    <t>R_10</t>
  </si>
  <si>
    <t>R_11</t>
  </si>
  <si>
    <t>R_12</t>
  </si>
  <si>
    <t>R_13</t>
  </si>
  <si>
    <t>R_14</t>
  </si>
  <si>
    <t>R_15</t>
  </si>
  <si>
    <t>R_16</t>
  </si>
  <si>
    <t>R_17</t>
  </si>
  <si>
    <t>R_18</t>
  </si>
  <si>
    <t>R_20</t>
  </si>
  <si>
    <t>R_21</t>
  </si>
  <si>
    <t>R_22</t>
  </si>
  <si>
    <t>R_23</t>
  </si>
  <si>
    <t>R_24a</t>
  </si>
  <si>
    <t>R_24b</t>
  </si>
  <si>
    <t>R_25a</t>
  </si>
  <si>
    <t>R_25b</t>
  </si>
  <si>
    <t>R_25c</t>
  </si>
  <si>
    <t>R_25d</t>
  </si>
  <si>
    <t>R_26</t>
  </si>
  <si>
    <t>R_27</t>
  </si>
  <si>
    <t>R_28</t>
  </si>
  <si>
    <t>R_29</t>
  </si>
  <si>
    <t>R_30</t>
  </si>
  <si>
    <t>R_31</t>
  </si>
  <si>
    <t>R_32</t>
  </si>
  <si>
    <t>R_33</t>
  </si>
  <si>
    <t>R_34</t>
  </si>
  <si>
    <t>R_35a</t>
  </si>
  <si>
    <t>R_35b</t>
  </si>
  <si>
    <t>R_36a</t>
  </si>
  <si>
    <t>R_36b</t>
  </si>
  <si>
    <t>R_37</t>
  </si>
  <si>
    <t>R_38</t>
  </si>
  <si>
    <t>R_39</t>
  </si>
  <si>
    <t>R_40</t>
  </si>
  <si>
    <t>R_41</t>
  </si>
  <si>
    <t>R_42</t>
  </si>
  <si>
    <t>R_43</t>
  </si>
  <si>
    <t>R_44</t>
  </si>
  <si>
    <t>R_45</t>
  </si>
  <si>
    <t>A_1a</t>
  </si>
  <si>
    <t>A_1b</t>
  </si>
  <si>
    <t>A_2a</t>
  </si>
  <si>
    <t>A_2b</t>
  </si>
  <si>
    <t>A_3a</t>
  </si>
  <si>
    <t>A_3b</t>
  </si>
  <si>
    <t>A_4a</t>
  </si>
  <si>
    <t>A_4b</t>
  </si>
  <si>
    <t>A_5a</t>
  </si>
  <si>
    <t>A_5b</t>
  </si>
  <si>
    <t>A_6</t>
  </si>
  <si>
    <t>A_7a</t>
  </si>
  <si>
    <t>A_7b</t>
  </si>
  <si>
    <t>A_8</t>
  </si>
  <si>
    <t>A_9</t>
  </si>
  <si>
    <t>A_10a</t>
  </si>
  <si>
    <t>A_10b</t>
  </si>
  <si>
    <t>A_11a</t>
  </si>
  <si>
    <t>A_11b</t>
  </si>
  <si>
    <t>A_12</t>
  </si>
  <si>
    <t>A_13a</t>
  </si>
  <si>
    <t>A_13b</t>
  </si>
  <si>
    <t>A_14</t>
  </si>
  <si>
    <t>A_15</t>
  </si>
  <si>
    <t>A_16</t>
  </si>
  <si>
    <t>A_17</t>
  </si>
  <si>
    <t>A_18</t>
  </si>
  <si>
    <t>A_19</t>
  </si>
  <si>
    <t>A_20a</t>
  </si>
  <si>
    <t>A_20b</t>
  </si>
  <si>
    <t>A_21a</t>
  </si>
  <si>
    <t>A_21b</t>
  </si>
  <si>
    <t>A_21c</t>
  </si>
  <si>
    <t>A_21d</t>
  </si>
  <si>
    <t>A_21e</t>
  </si>
  <si>
    <t>A_22</t>
  </si>
  <si>
    <t>A_23</t>
  </si>
  <si>
    <t>A_24</t>
  </si>
  <si>
    <t>A_25</t>
  </si>
  <si>
    <t>A_26a</t>
  </si>
  <si>
    <t>A_26b</t>
  </si>
  <si>
    <t>A_27</t>
  </si>
  <si>
    <t>A_28</t>
  </si>
  <si>
    <t>A_29</t>
  </si>
  <si>
    <t>A_30a</t>
  </si>
  <si>
    <t>A_30b</t>
  </si>
  <si>
    <t>A_30c</t>
  </si>
  <si>
    <t>A_31</t>
  </si>
  <si>
    <t>A_32a</t>
  </si>
  <si>
    <t>A_32b</t>
  </si>
  <si>
    <t>A_33a</t>
  </si>
  <si>
    <t>A_33b</t>
  </si>
  <si>
    <t>A_34</t>
  </si>
  <si>
    <t>A_35</t>
  </si>
  <si>
    <t>A_36</t>
  </si>
  <si>
    <t>A_37</t>
  </si>
  <si>
    <t>A_38</t>
  </si>
  <si>
    <t>A_39</t>
  </si>
  <si>
    <t>A_40</t>
  </si>
  <si>
    <t>A_41</t>
  </si>
  <si>
    <t>A_42a</t>
  </si>
  <si>
    <t>A_42b</t>
  </si>
  <si>
    <t>A_42c</t>
  </si>
  <si>
    <t>A_43</t>
  </si>
  <si>
    <t>A_44</t>
  </si>
  <si>
    <t>A_45</t>
  </si>
  <si>
    <t>A_46</t>
  </si>
  <si>
    <t>A_47</t>
  </si>
  <si>
    <t>A_48</t>
  </si>
  <si>
    <t>A_49</t>
  </si>
  <si>
    <t>A_50</t>
  </si>
  <si>
    <t>A_51</t>
  </si>
  <si>
    <t>A_52</t>
  </si>
  <si>
    <t>ESP_1</t>
  </si>
  <si>
    <t>ESP_2</t>
  </si>
  <si>
    <t>ESP_3</t>
  </si>
  <si>
    <t>ESP_4</t>
  </si>
  <si>
    <t>ESP_5</t>
  </si>
  <si>
    <t>ESP_6</t>
  </si>
  <si>
    <t>ESP_7</t>
  </si>
  <si>
    <t>ESP_8</t>
  </si>
  <si>
    <t>ESP_9</t>
  </si>
  <si>
    <t>ESP_10</t>
  </si>
  <si>
    <t>ESP_11</t>
  </si>
  <si>
    <t>ESP_12</t>
  </si>
  <si>
    <t>ESP_13</t>
  </si>
  <si>
    <t>ESP_14</t>
  </si>
  <si>
    <t>S_4</t>
  </si>
  <si>
    <t>S_7</t>
  </si>
  <si>
    <t>S_14</t>
  </si>
  <si>
    <t>ESP_15</t>
  </si>
  <si>
    <t>ESP_16</t>
  </si>
  <si>
    <t>ESP_17</t>
  </si>
  <si>
    <t>ESP_18</t>
  </si>
  <si>
    <t>ESP_19</t>
  </si>
  <si>
    <t>ESP_20</t>
  </si>
  <si>
    <t>ESP_21</t>
  </si>
  <si>
    <t>ESP_22</t>
  </si>
  <si>
    <t>ESP_23</t>
  </si>
  <si>
    <t>ESP_24</t>
  </si>
  <si>
    <t>ESP_25</t>
  </si>
  <si>
    <t>ESP_26</t>
  </si>
  <si>
    <t>ESP_27</t>
  </si>
  <si>
    <t>ESP_28</t>
  </si>
  <si>
    <t>ESP_29</t>
  </si>
  <si>
    <t>ESP_30</t>
  </si>
  <si>
    <t>ESP_31</t>
  </si>
  <si>
    <t>I-42</t>
  </si>
  <si>
    <t>TOTAL</t>
  </si>
  <si>
    <t>Km 77</t>
  </si>
  <si>
    <t>Km 78</t>
  </si>
  <si>
    <t>Km 79</t>
  </si>
  <si>
    <t>Km 80</t>
  </si>
  <si>
    <t>Km 81</t>
  </si>
  <si>
    <t>Km 82</t>
  </si>
  <si>
    <t>Km 83</t>
  </si>
  <si>
    <t>Km 84</t>
  </si>
  <si>
    <t>Km 85</t>
  </si>
  <si>
    <t>Km 86</t>
  </si>
  <si>
    <t>Km 87</t>
  </si>
  <si>
    <t>Km 88</t>
  </si>
  <si>
    <t>Km 89</t>
  </si>
  <si>
    <t>Km 90</t>
  </si>
  <si>
    <t>Km 91</t>
  </si>
  <si>
    <t>Km 92</t>
  </si>
  <si>
    <t>Km 93</t>
  </si>
  <si>
    <t>Km 94</t>
  </si>
  <si>
    <t>Km 95</t>
  </si>
  <si>
    <t>Km 96</t>
  </si>
  <si>
    <t>Km 97</t>
  </si>
  <si>
    <t>Km 98</t>
  </si>
  <si>
    <t>Km 99</t>
  </si>
  <si>
    <t>Km 100</t>
  </si>
  <si>
    <t>Km 101</t>
  </si>
  <si>
    <t>(Tudo)</t>
  </si>
  <si>
    <t>Rótulos de Coluna</t>
  </si>
  <si>
    <t>Total Geral</t>
  </si>
  <si>
    <t>Rótulos de Linha</t>
  </si>
  <si>
    <t>Qntd</t>
  </si>
  <si>
    <t>Soma de Qntd</t>
  </si>
  <si>
    <t>Filtro Por Km</t>
  </si>
  <si>
    <t>Tipo de Placa</t>
  </si>
  <si>
    <t>Total</t>
  </si>
  <si>
    <t>Filtro por Placa</t>
  </si>
  <si>
    <t>Filtro por KM</t>
  </si>
  <si>
    <t xml:space="preserve">Soma de Area </t>
  </si>
  <si>
    <t>Total Soma de Qntd</t>
  </si>
  <si>
    <t xml:space="preserve">Total Soma de Area </t>
  </si>
  <si>
    <t>Filtro KM</t>
  </si>
  <si>
    <t>Selecionar Placa:</t>
  </si>
  <si>
    <t>Inferência:</t>
  </si>
  <si>
    <t>decrescente</t>
  </si>
  <si>
    <t>Quantidade (KM/Placa)</t>
  </si>
  <si>
    <t>de</t>
  </si>
  <si>
    <t>Km_inicial:</t>
  </si>
  <si>
    <t>Km_final:</t>
  </si>
  <si>
    <t>Densidade (KM/Placa)</t>
  </si>
  <si>
    <t>Area total por placa</t>
  </si>
  <si>
    <t>Classes_de_placas</t>
  </si>
  <si>
    <t>Area da placa(m²)</t>
  </si>
  <si>
    <t>17:35:13</t>
  </si>
  <si>
    <t>-</t>
  </si>
  <si>
    <t>17:35:18</t>
  </si>
  <si>
    <t>17:35:19</t>
  </si>
  <si>
    <t>17:35:20</t>
  </si>
  <si>
    <t>17:35:21</t>
  </si>
  <si>
    <t>17:35:23</t>
  </si>
  <si>
    <t>17:35:25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</si>
</sst>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2"/>
      <color theme="1"/>
      <name val="Arial"/>
      <family val="2"/>
    </font>
    <font>
      <sz val="16"/>
      <color theme="1"/>
      <name val="Calibri"/>
      <family val="2"/>
      <scheme val="minor"/>
    </font>
    <font>
      <b/>
      <sz val="12"/>
      <color theme="1"/>
      <name val="Arial"/>
      <family val="2"/>
    </font>
    <font>
      <u/>
      <sz val="8"/>
      <color theme="1"/>
      <name val="Arial"/>
      <family val="2"/>
    </font>
    <font>
      <sz val="8"/>
      <color theme="1"/>
      <name val="Arial"/>
      <family val="2"/>
    </font>
    <font>
      <sz val="8"/>
      <color theme="1"/>
      <name val="Calibri"/>
      <family val="2"/>
      <scheme val="minor"/>
    </font>
    <font>
      <sz val="12"/>
      <color theme="1"/>
      <name val="Arial Narrow"/>
      <family val="2"/>
    </font>
    <font>
      <b/>
      <sz val="12"/>
      <color theme="1"/>
      <name val="Arial Narrow"/>
      <family val="2"/>
    </font>
    <font>
      <sz val="12"/>
      <color rgb="FF000000"/>
      <name val="Arial Narrow"/>
      <family val="2"/>
    </font>
    <font>
      <b/>
      <sz val="11"/>
      <name val="Calibri"/>
      <family val="2"/>
    </font>
    <font>
      <u/>
      <sz val="11"/>
      <color theme="1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color theme="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FFFF99"/>
        <bgColor rgb="FFFFFF99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rgb="FFFFFF99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indexed="65"/>
        <bgColor indexed="64"/>
      </patternFill>
    </fill>
  </fills>
  <borders count="2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15" fillId="0" borderId="0"/>
    <xf numFmtId="43" fontId="1" fillId="0" borderId="0"/>
  </cellStyleXfs>
  <cellXfs count="140">
    <xf numFmtId="0" fontId="0" fillId="0" borderId="0" xfId="0"/>
    <xf numFmtId="0" fontId="0" fillId="0" borderId="1" xfId="0" applyBorder="1" applyAlignment="1">
      <alignment horizontal="center" vertical="center"/>
    </xf>
    <xf numFmtId="0" fontId="3" fillId="0" borderId="0" xfId="0" applyFont="1"/>
    <xf numFmtId="0" fontId="4" fillId="0" borderId="0" xfId="0" applyFont="1"/>
    <xf numFmtId="0" fontId="0" fillId="0" borderId="2" xfId="0" applyBorder="1"/>
    <xf numFmtId="0" fontId="6" fillId="0" borderId="7" xfId="0" applyFont="1" applyBorder="1" applyAlignment="1">
      <alignment horizontal="center" vertical="center"/>
    </xf>
    <xf numFmtId="0" fontId="0" fillId="0" borderId="6" xfId="0" applyBorder="1"/>
    <xf numFmtId="0" fontId="2" fillId="0" borderId="5" xfId="0" applyFont="1" applyBorder="1" applyAlignment="1">
      <alignment horizontal="center"/>
    </xf>
    <xf numFmtId="0" fontId="7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 vertical="center"/>
    </xf>
    <xf numFmtId="0" fontId="5" fillId="0" borderId="5" xfId="0" applyFont="1" applyBorder="1" applyAlignment="1">
      <alignment horizontal="center"/>
    </xf>
    <xf numFmtId="0" fontId="8" fillId="0" borderId="0" xfId="0" applyFont="1" applyAlignment="1">
      <alignment horizontal="left"/>
    </xf>
    <xf numFmtId="0" fontId="9" fillId="0" borderId="0" xfId="0" applyFont="1" applyAlignment="1">
      <alignment horizontal="left"/>
    </xf>
    <xf numFmtId="9" fontId="8" fillId="0" borderId="0" xfId="0" applyNumberFormat="1" applyFont="1" applyAlignment="1">
      <alignment horizontal="left"/>
    </xf>
    <xf numFmtId="0" fontId="0" fillId="0" borderId="0" xfId="0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9" fontId="9" fillId="0" borderId="0" xfId="0" applyNumberFormat="1" applyFont="1" applyAlignment="1">
      <alignment horizontal="center" vertical="center"/>
    </xf>
    <xf numFmtId="21" fontId="9" fillId="0" borderId="0" xfId="0" applyNumberFormat="1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9" fillId="0" borderId="4" xfId="0" applyFont="1" applyBorder="1" applyAlignment="1">
      <alignment horizontal="center" vertical="center" wrapText="1"/>
    </xf>
    <xf numFmtId="0" fontId="10" fillId="0" borderId="4" xfId="0" applyFont="1" applyBorder="1" applyAlignment="1">
      <alignment horizontal="center" vertical="center"/>
    </xf>
    <xf numFmtId="0" fontId="11" fillId="0" borderId="0" xfId="0" applyFont="1" applyAlignment="1">
      <alignment vertical="center"/>
    </xf>
    <xf numFmtId="0" fontId="12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4" fontId="11" fillId="0" borderId="0" xfId="1" applyNumberFormat="1" applyFont="1" applyAlignment="1">
      <alignment horizontal="center" vertical="center"/>
    </xf>
    <xf numFmtId="4" fontId="12" fillId="3" borderId="1" xfId="1" applyNumberFormat="1" applyFont="1" applyFill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vertical="center"/>
    </xf>
    <xf numFmtId="0" fontId="11" fillId="0" borderId="1" xfId="0" applyFont="1" applyBorder="1" applyAlignment="1">
      <alignment horizontal="center" vertical="center"/>
    </xf>
    <xf numFmtId="4" fontId="11" fillId="0" borderId="1" xfId="0" applyNumberFormat="1" applyFont="1" applyBorder="1" applyAlignment="1">
      <alignment horizontal="center" vertical="center"/>
    </xf>
    <xf numFmtId="0" fontId="12" fillId="3" borderId="1" xfId="0" applyFont="1" applyFill="1" applyBorder="1" applyAlignment="1">
      <alignment vertical="center"/>
    </xf>
    <xf numFmtId="0" fontId="12" fillId="3" borderId="1" xfId="0" applyFont="1" applyFill="1" applyBorder="1" applyAlignment="1">
      <alignment horizontal="center" vertical="center"/>
    </xf>
    <xf numFmtId="4" fontId="11" fillId="0" borderId="1" xfId="1" applyNumberFormat="1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 wrapText="1"/>
    </xf>
    <xf numFmtId="0" fontId="14" fillId="2" borderId="1" xfId="0" applyFont="1" applyFill="1" applyBorder="1" applyAlignment="1">
      <alignment horizontal="center" vertical="center"/>
    </xf>
    <xf numFmtId="2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1" fontId="0" fillId="0" borderId="1" xfId="0" applyNumberFormat="1" applyBorder="1" applyAlignment="1">
      <alignment horizontal="center"/>
    </xf>
    <xf numFmtId="0" fontId="14" fillId="4" borderId="1" xfId="0" applyFont="1" applyFill="1" applyBorder="1" applyAlignment="1">
      <alignment horizontal="center" vertical="center"/>
    </xf>
    <xf numFmtId="0" fontId="0" fillId="5" borderId="0" xfId="0" applyFill="1"/>
    <xf numFmtId="0" fontId="16" fillId="0" borderId="0" xfId="0" applyFont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3" xfId="0" applyBorder="1"/>
    <xf numFmtId="0" fontId="0" fillId="0" borderId="17" xfId="0" applyBorder="1"/>
    <xf numFmtId="0" fontId="11" fillId="6" borderId="0" xfId="0" applyFont="1" applyFill="1" applyAlignment="1">
      <alignment vertical="center"/>
    </xf>
    <xf numFmtId="0" fontId="0" fillId="6" borderId="0" xfId="0" applyFill="1"/>
    <xf numFmtId="0" fontId="13" fillId="6" borderId="0" xfId="0" applyFont="1" applyFill="1" applyAlignment="1">
      <alignment horizontal="center" vertical="center"/>
    </xf>
    <xf numFmtId="0" fontId="13" fillId="7" borderId="1" xfId="0" applyFon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horizontal="left"/>
    </xf>
    <xf numFmtId="0" fontId="12" fillId="6" borderId="0" xfId="0" applyFont="1" applyFill="1" applyAlignment="1">
      <alignment horizontal="center" vertical="center"/>
    </xf>
    <xf numFmtId="0" fontId="11" fillId="6" borderId="0" xfId="0" applyFont="1" applyFill="1" applyAlignment="1">
      <alignment horizontal="center" vertical="center"/>
    </xf>
    <xf numFmtId="4" fontId="11" fillId="6" borderId="0" xfId="0" applyNumberFormat="1" applyFont="1" applyFill="1" applyAlignment="1">
      <alignment horizontal="center" vertical="center"/>
    </xf>
    <xf numFmtId="4" fontId="11" fillId="6" borderId="0" xfId="1" applyNumberFormat="1" applyFont="1" applyFill="1" applyBorder="1" applyAlignment="1">
      <alignment horizontal="center" vertical="center"/>
    </xf>
    <xf numFmtId="0" fontId="11" fillId="6" borderId="0" xfId="0" applyFont="1" applyFill="1" applyAlignment="1">
      <alignment horizontal="center" vertical="center" wrapText="1"/>
    </xf>
    <xf numFmtId="0" fontId="12" fillId="6" borderId="0" xfId="0" applyFont="1" applyFill="1" applyAlignment="1">
      <alignment vertical="center"/>
    </xf>
    <xf numFmtId="4" fontId="12" fillId="6" borderId="0" xfId="1" applyNumberFormat="1" applyFont="1" applyFill="1" applyBorder="1" applyAlignment="1">
      <alignment horizontal="center" vertical="center"/>
    </xf>
    <xf numFmtId="0" fontId="0" fillId="0" borderId="0" xfId="0" pivotButton="1"/>
    <xf numFmtId="0" fontId="14" fillId="2" borderId="18" xfId="0" applyFont="1" applyFill="1" applyBorder="1" applyAlignment="1">
      <alignment horizontal="center" vertical="center"/>
    </xf>
    <xf numFmtId="0" fontId="0" fillId="0" borderId="1" xfId="0" pivotButton="1" applyBorder="1" applyAlignment="1">
      <alignment horizontal="center" vertical="center"/>
    </xf>
    <xf numFmtId="0" fontId="2" fillId="0" borderId="1" xfId="0" pivotButton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19" xfId="0" pivotButton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2" fontId="0" fillId="0" borderId="0" xfId="0" applyNumberFormat="1"/>
    <xf numFmtId="0" fontId="14" fillId="2" borderId="9" xfId="0" applyFont="1" applyFill="1" applyBorder="1" applyAlignment="1">
      <alignment horizontal="center" vertical="center"/>
    </xf>
    <xf numFmtId="0" fontId="0" fillId="8" borderId="0" xfId="0" applyFill="1"/>
    <xf numFmtId="0" fontId="0" fillId="8" borderId="14" xfId="0" applyFill="1" applyBorder="1"/>
    <xf numFmtId="0" fontId="0" fillId="8" borderId="15" xfId="0" applyFill="1" applyBorder="1"/>
    <xf numFmtId="0" fontId="0" fillId="8" borderId="16" xfId="0" applyFill="1" applyBorder="1"/>
    <xf numFmtId="0" fontId="0" fillId="8" borderId="3" xfId="0" applyFill="1" applyBorder="1"/>
    <xf numFmtId="0" fontId="0" fillId="8" borderId="17" xfId="0" applyFill="1" applyBorder="1"/>
    <xf numFmtId="0" fontId="0" fillId="0" borderId="19" xfId="0" pivotButton="1" applyBorder="1"/>
    <xf numFmtId="0" fontId="0" fillId="0" borderId="23" xfId="0" applyBorder="1" applyAlignment="1">
      <alignment horizontal="left"/>
    </xf>
    <xf numFmtId="0" fontId="0" fillId="0" borderId="25" xfId="0" applyBorder="1" applyAlignment="1">
      <alignment horizontal="left"/>
    </xf>
    <xf numFmtId="0" fontId="0" fillId="0" borderId="19" xfId="0" applyBorder="1" applyAlignment="1">
      <alignment horizontal="left"/>
    </xf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8" borderId="20" xfId="0" applyFill="1" applyBorder="1"/>
    <xf numFmtId="0" fontId="0" fillId="8" borderId="21" xfId="0" applyFill="1" applyBorder="1"/>
    <xf numFmtId="0" fontId="0" fillId="8" borderId="22" xfId="0" applyFill="1" applyBorder="1"/>
    <xf numFmtId="0" fontId="0" fillId="0" borderId="24" xfId="0" applyBorder="1" applyAlignment="1">
      <alignment horizontal="left"/>
    </xf>
    <xf numFmtId="0" fontId="0" fillId="0" borderId="20" xfId="0" applyBorder="1"/>
    <xf numFmtId="0" fontId="0" fillId="0" borderId="21" xfId="0" applyBorder="1"/>
    <xf numFmtId="0" fontId="0" fillId="0" borderId="22" xfId="0" applyBorder="1"/>
    <xf numFmtId="0" fontId="18" fillId="0" borderId="0" xfId="0" applyFont="1" applyAlignment="1">
      <alignment horizontal="center" vertical="center"/>
    </xf>
    <xf numFmtId="0" fontId="18" fillId="0" borderId="0" xfId="0" applyFont="1"/>
    <xf numFmtId="0" fontId="17" fillId="0" borderId="0" xfId="0" applyFont="1"/>
    <xf numFmtId="0" fontId="0" fillId="0" borderId="0" xfId="0" applyNumberFormat="1" applyBorder="1" applyAlignment="1">
      <alignment horizontal="center" vertical="center"/>
    </xf>
    <xf numFmtId="0" fontId="0" fillId="0" borderId="15" xfId="0" applyNumberForma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0" fillId="0" borderId="11" xfId="0" applyNumberFormat="1" applyBorder="1" applyAlignment="1">
      <alignment horizontal="center" vertical="center"/>
    </xf>
    <xf numFmtId="0" fontId="0" fillId="0" borderId="12" xfId="0" applyNumberFormat="1" applyBorder="1" applyAlignment="1">
      <alignment horizontal="center" vertical="center"/>
    </xf>
    <xf numFmtId="0" fontId="0" fillId="0" borderId="13" xfId="0" applyNumberFormat="1" applyBorder="1" applyAlignment="1">
      <alignment horizontal="center" vertical="center"/>
    </xf>
    <xf numFmtId="0" fontId="0" fillId="0" borderId="16" xfId="0" applyNumberFormat="1" applyBorder="1" applyAlignment="1">
      <alignment horizontal="center" vertical="center"/>
    </xf>
    <xf numFmtId="0" fontId="2" fillId="0" borderId="17" xfId="0" applyNumberFormat="1" applyFont="1" applyBorder="1" applyAlignment="1">
      <alignment horizontal="center" vertical="center"/>
    </xf>
    <xf numFmtId="0" fontId="0" fillId="0" borderId="14" xfId="0" applyNumberFormat="1" applyBorder="1" applyAlignment="1">
      <alignment horizontal="center" vertical="center"/>
    </xf>
    <xf numFmtId="0" fontId="15" fillId="0" borderId="1" xfId="2" applyBorder="1" applyAlignment="1">
      <alignment horizontal="center"/>
    </xf>
    <xf numFmtId="0" fontId="15" fillId="0" borderId="18" xfId="2" applyBorder="1" applyAlignment="1">
      <alignment horizontal="center" vertical="center"/>
    </xf>
    <xf numFmtId="43" fontId="1" fillId="0" borderId="0" xfId="3" applyAlignment="1">
      <alignment horizontal="center" vertical="center"/>
    </xf>
    <xf numFmtId="0" fontId="15" fillId="11" borderId="1" xfId="2" applyFill="1" applyBorder="1" applyAlignment="1">
      <alignment horizontal="center"/>
    </xf>
    <xf numFmtId="43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17" fillId="10" borderId="20" xfId="0" applyFont="1" applyFill="1" applyBorder="1" applyAlignment="1">
      <alignment horizontal="center"/>
    </xf>
    <xf numFmtId="0" fontId="17" fillId="10" borderId="22" xfId="0" applyFont="1" applyFill="1" applyBorder="1" applyAlignment="1">
      <alignment horizontal="center"/>
    </xf>
    <xf numFmtId="0" fontId="17" fillId="9" borderId="16" xfId="0" applyFont="1" applyFill="1" applyBorder="1" applyAlignment="1">
      <alignment horizontal="center"/>
    </xf>
    <xf numFmtId="0" fontId="17" fillId="9" borderId="17" xfId="0" applyFont="1" applyFill="1" applyBorder="1" applyAlignment="1">
      <alignment horizontal="center"/>
    </xf>
    <xf numFmtId="0" fontId="9" fillId="0" borderId="2" xfId="0" applyFont="1" applyBorder="1" applyAlignment="1">
      <alignment horizontal="center"/>
    </xf>
    <xf numFmtId="0" fontId="9" fillId="0" borderId="3" xfId="0" applyFont="1" applyBorder="1" applyAlignment="1">
      <alignment horizontal="center" vertical="center" wrapText="1"/>
    </xf>
    <xf numFmtId="0" fontId="12" fillId="3" borderId="8" xfId="0" applyFont="1" applyFill="1" applyBorder="1" applyAlignment="1">
      <alignment horizontal="center" vertical="center"/>
    </xf>
    <xf numFmtId="0" fontId="12" fillId="3" borderId="9" xfId="0" applyFont="1" applyFill="1" applyBorder="1" applyAlignment="1">
      <alignment horizontal="center" vertical="center"/>
    </xf>
    <xf numFmtId="0" fontId="12" fillId="3" borderId="10" xfId="0" applyFont="1" applyFill="1" applyBorder="1" applyAlignment="1">
      <alignment horizontal="center" vertical="center"/>
    </xf>
    <xf numFmtId="0" fontId="11" fillId="0" borderId="8" xfId="0" applyFont="1" applyBorder="1" applyAlignment="1">
      <alignment horizontal="center" vertical="center" wrapText="1"/>
    </xf>
    <xf numFmtId="0" fontId="11" fillId="0" borderId="9" xfId="0" applyFont="1" applyBorder="1" applyAlignment="1">
      <alignment horizontal="center" vertical="center" wrapText="1"/>
    </xf>
    <xf numFmtId="0" fontId="11" fillId="0" borderId="10" xfId="0" applyFont="1" applyBorder="1" applyAlignment="1">
      <alignment horizontal="center" vertical="center" wrapText="1"/>
    </xf>
    <xf numFmtId="0" fontId="12" fillId="3" borderId="8" xfId="0" applyFont="1" applyFill="1" applyBorder="1" applyAlignment="1">
      <alignment horizontal="left" vertical="center"/>
    </xf>
    <xf numFmtId="0" fontId="12" fillId="3" borderId="9" xfId="0" applyFont="1" applyFill="1" applyBorder="1" applyAlignment="1">
      <alignment horizontal="left" vertical="center"/>
    </xf>
    <xf numFmtId="0" fontId="12" fillId="3" borderId="10" xfId="0" applyFont="1" applyFill="1" applyBorder="1" applyAlignment="1">
      <alignment horizontal="left" vertical="center"/>
    </xf>
    <xf numFmtId="0" fontId="12" fillId="0" borderId="8" xfId="0" applyFont="1" applyBorder="1" applyAlignment="1">
      <alignment horizontal="center" vertical="center"/>
    </xf>
    <xf numFmtId="0" fontId="12" fillId="0" borderId="9" xfId="0" applyFont="1" applyBorder="1" applyAlignment="1">
      <alignment horizontal="center" vertical="center"/>
    </xf>
    <xf numFmtId="0" fontId="12" fillId="0" borderId="10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0" fontId="12" fillId="6" borderId="0" xfId="0" applyFont="1" applyFill="1" applyAlignment="1">
      <alignment horizontal="center" vertical="center"/>
    </xf>
    <xf numFmtId="0" fontId="12" fillId="6" borderId="0" xfId="0" applyFont="1" applyFill="1" applyAlignment="1">
      <alignment horizontal="left" vertical="center"/>
    </xf>
  </cellXfs>
  <cellStyles count="4">
    <cellStyle name="Hiperlink 2" xfId="2" xr:uid="{B924BBBD-CD9C-407E-89C8-8B68AF9107A0}"/>
    <cellStyle name="Normal" xfId="0" builtinId="0"/>
    <cellStyle name="Vírgula" xfId="1" builtinId="3"/>
    <cellStyle name="Vírgula 2" xfId="3" xr:uid="{53B22F71-0918-49C3-8DD3-2F559B2691F9}"/>
  </cellStyles>
  <dxfs count="96">
    <dxf>
      <numFmt numFmtId="35" formatCode="_-* #,##0.00_-;\-* #,##0.00_-;_-* &quot;-&quot;??_-;_-@_-"/>
    </dxf>
    <dxf>
      <alignment horizontal="center" vertical="center"/>
      <border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fill>
        <patternFill>
          <fgColor indexed="64"/>
          <bgColor indexed="65"/>
        </patternFill>
      </fill>
      <alignment horizontal="center" vertical="bottom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numFmt numFmtId="1" formatCode="0"/>
      <alignment horizontal="center" vertical="bottom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numFmt numFmtId="0" formatCode="General"/>
      <alignment horizontal="center" vertical="bottom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numFmt numFmtId="0" formatCode="General"/>
      <alignment horizontal="center" vertical="bottom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numFmt numFmtId="0" formatCode="General"/>
      <alignment horizontal="center" vertic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numFmt numFmtId="0" formatCode="General"/>
      <alignment horizontal="center" vertic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 outline="0">
        <right style="thin">
          <color auto="1"/>
        </right>
      </border>
    </dxf>
    <dxf>
      <font>
        <b/>
        <strike val="0"/>
        <condense val="0"/>
        <extend val="0"/>
        <outline val="0"/>
        <shadow val="0"/>
        <vertAlign val="baseline"/>
        <sz val="11"/>
        <color auto="1"/>
        <name val="Calibri"/>
        <family val="2"/>
      </font>
      <fill>
        <patternFill patternType="solid">
          <fgColor rgb="FFFFFF99"/>
          <bgColor rgb="FFFFFF99"/>
        </patternFill>
      </fill>
      <alignment horizontal="center" vertical="center"/>
      <border outline="0">
        <left style="thin">
          <color auto="1"/>
        </left>
        <right style="thin">
          <color auto="1"/>
        </right>
        <top/>
        <bottom/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b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</dxfs>
  <tableStyles count="0" defaultTableStyle="TableStyleMedium2" defaultPivotStyle="PivotStyleLight16"/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pivotCacheDefinition" Target="pivotCache/pivotCacheDefinition1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07/relationships/slicerCache" Target="slicerCaches/slicerCache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3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2.xml"/><Relationship Id="rId28" Type="http://schemas.microsoft.com/office/2007/relationships/slicerCache" Target="slicerCaches/slicerCach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1.xml"/><Relationship Id="rId27" Type="http://schemas.openxmlformats.org/officeDocument/2006/relationships/pivotCacheDefinition" Target="pivotCache/pivotCacheDefinition3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[Modelo_padrao_template.xlsx]TbD_Contagem!Tabela dinâmica5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>
                <a:solidFill>
                  <a:schemeClr val="bg1"/>
                </a:solidFill>
              </a:rPr>
              <a:t>cLASSE POR KM DE ROTA</a:t>
            </a:r>
          </a:p>
        </c:rich>
      </c:tx>
      <c:layout>
        <c:manualLayout>
          <c:xMode val="edge"/>
          <c:yMode val="edge"/>
          <c:x val="0.14450950861884668"/>
          <c:y val="3.446269951071769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ivotFmts>
      <c:pivotFmt>
        <c:idx val="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6">
              <a:alpha val="7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8794063552258243E-2"/>
          <c:y val="0.11971956206016407"/>
          <c:w val="0.96120593644774177"/>
          <c:h val="0.72394697033475197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TbD_Contagem!$B$3:$B$4</c:f>
              <c:strCache>
                <c:ptCount val="1"/>
                <c:pt idx="0">
                  <c:v>A-2b</c:v>
                </c:pt>
              </c:strCache>
            </c:strRef>
          </c:tx>
          <c:spPr>
            <a:solidFill>
              <a:schemeClr val="accent6"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TbD_Contagem!$B$5:$B$102</c:f>
              <c:numCache>
                <c:formatCode>General</c:formatCode>
                <c:ptCount val="97"/>
                <c:pt idx="1">
                  <c:v>1</c:v>
                </c:pt>
                <c:pt idx="38">
                  <c:v>1</c:v>
                </c:pt>
                <c:pt idx="6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87-4126-996B-51971FA0DF5A}"/>
            </c:ext>
          </c:extLst>
        </c:ser>
        <c:ser>
          <c:idx val="1"/>
          <c:order val="1"/>
          <c:tx>
            <c:strRef>
              <c:f>TbD_Contagem!$C$3:$C$4</c:f>
              <c:strCache>
                <c:ptCount val="1"/>
                <c:pt idx="0">
                  <c:v>Del</c:v>
                </c:pt>
              </c:strCache>
            </c:strRef>
          </c:tx>
          <c:spPr>
            <a:solidFill>
              <a:schemeClr val="accent5"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TbD_Contagem!$C$5:$C$102</c:f>
              <c:numCache>
                <c:formatCode>General</c:formatCode>
                <c:ptCount val="97"/>
                <c:pt idx="1">
                  <c:v>4</c:v>
                </c:pt>
                <c:pt idx="2">
                  <c:v>2</c:v>
                </c:pt>
                <c:pt idx="5">
                  <c:v>3</c:v>
                </c:pt>
                <c:pt idx="7">
                  <c:v>1</c:v>
                </c:pt>
                <c:pt idx="8">
                  <c:v>3</c:v>
                </c:pt>
                <c:pt idx="9">
                  <c:v>3</c:v>
                </c:pt>
                <c:pt idx="10">
                  <c:v>1</c:v>
                </c:pt>
                <c:pt idx="11">
                  <c:v>1</c:v>
                </c:pt>
                <c:pt idx="13">
                  <c:v>2</c:v>
                </c:pt>
                <c:pt idx="14">
                  <c:v>1</c:v>
                </c:pt>
                <c:pt idx="15">
                  <c:v>1</c:v>
                </c:pt>
                <c:pt idx="17">
                  <c:v>2</c:v>
                </c:pt>
                <c:pt idx="21">
                  <c:v>1</c:v>
                </c:pt>
                <c:pt idx="23">
                  <c:v>1</c:v>
                </c:pt>
                <c:pt idx="25">
                  <c:v>1</c:v>
                </c:pt>
                <c:pt idx="26">
                  <c:v>2</c:v>
                </c:pt>
                <c:pt idx="27">
                  <c:v>2</c:v>
                </c:pt>
                <c:pt idx="28">
                  <c:v>1</c:v>
                </c:pt>
                <c:pt idx="29">
                  <c:v>1</c:v>
                </c:pt>
                <c:pt idx="30">
                  <c:v>3</c:v>
                </c:pt>
                <c:pt idx="31">
                  <c:v>2</c:v>
                </c:pt>
                <c:pt idx="33">
                  <c:v>1</c:v>
                </c:pt>
                <c:pt idx="34">
                  <c:v>1</c:v>
                </c:pt>
                <c:pt idx="35">
                  <c:v>2</c:v>
                </c:pt>
                <c:pt idx="36">
                  <c:v>2</c:v>
                </c:pt>
                <c:pt idx="37">
                  <c:v>1</c:v>
                </c:pt>
                <c:pt idx="41">
                  <c:v>3</c:v>
                </c:pt>
                <c:pt idx="42">
                  <c:v>1</c:v>
                </c:pt>
                <c:pt idx="45">
                  <c:v>1</c:v>
                </c:pt>
                <c:pt idx="46">
                  <c:v>1</c:v>
                </c:pt>
                <c:pt idx="47">
                  <c:v>2</c:v>
                </c:pt>
                <c:pt idx="48">
                  <c:v>2</c:v>
                </c:pt>
                <c:pt idx="50">
                  <c:v>2</c:v>
                </c:pt>
                <c:pt idx="52">
                  <c:v>2</c:v>
                </c:pt>
                <c:pt idx="53">
                  <c:v>4</c:v>
                </c:pt>
                <c:pt idx="54">
                  <c:v>1</c:v>
                </c:pt>
                <c:pt idx="57">
                  <c:v>1</c:v>
                </c:pt>
                <c:pt idx="58">
                  <c:v>2</c:v>
                </c:pt>
                <c:pt idx="60">
                  <c:v>1</c:v>
                </c:pt>
                <c:pt idx="62">
                  <c:v>1</c:v>
                </c:pt>
                <c:pt idx="65">
                  <c:v>1</c:v>
                </c:pt>
                <c:pt idx="66">
                  <c:v>1</c:v>
                </c:pt>
                <c:pt idx="67">
                  <c:v>1</c:v>
                </c:pt>
                <c:pt idx="68">
                  <c:v>1</c:v>
                </c:pt>
                <c:pt idx="70">
                  <c:v>1</c:v>
                </c:pt>
                <c:pt idx="71">
                  <c:v>4</c:v>
                </c:pt>
                <c:pt idx="72">
                  <c:v>1</c:v>
                </c:pt>
                <c:pt idx="74">
                  <c:v>1</c:v>
                </c:pt>
                <c:pt idx="76">
                  <c:v>2</c:v>
                </c:pt>
                <c:pt idx="77">
                  <c:v>1</c:v>
                </c:pt>
                <c:pt idx="78">
                  <c:v>3</c:v>
                </c:pt>
                <c:pt idx="80">
                  <c:v>2</c:v>
                </c:pt>
                <c:pt idx="81">
                  <c:v>1</c:v>
                </c:pt>
                <c:pt idx="82">
                  <c:v>2</c:v>
                </c:pt>
                <c:pt idx="83">
                  <c:v>2</c:v>
                </c:pt>
                <c:pt idx="84">
                  <c:v>3</c:v>
                </c:pt>
                <c:pt idx="85">
                  <c:v>2</c:v>
                </c:pt>
                <c:pt idx="86">
                  <c:v>4</c:v>
                </c:pt>
                <c:pt idx="90">
                  <c:v>1</c:v>
                </c:pt>
                <c:pt idx="92">
                  <c:v>1</c:v>
                </c:pt>
                <c:pt idx="94">
                  <c:v>1</c:v>
                </c:pt>
                <c:pt idx="9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1E6-4654-BCBD-E27EF96A6077}"/>
            </c:ext>
          </c:extLst>
        </c:ser>
        <c:ser>
          <c:idx val="2"/>
          <c:order val="2"/>
          <c:tx>
            <c:strRef>
              <c:f>TbD_Contagem!$D$3:$D$4</c:f>
              <c:strCache>
                <c:ptCount val="1"/>
                <c:pt idx="0">
                  <c:v>I-4</c:v>
                </c:pt>
              </c:strCache>
            </c:strRef>
          </c:tx>
          <c:spPr>
            <a:solidFill>
              <a:schemeClr val="accent4"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TbD_Contagem!$D$5:$D$102</c:f>
              <c:numCache>
                <c:formatCode>General</c:formatCode>
                <c:ptCount val="97"/>
                <c:pt idx="3">
                  <c:v>2</c:v>
                </c:pt>
                <c:pt idx="4">
                  <c:v>2</c:v>
                </c:pt>
                <c:pt idx="7">
                  <c:v>1</c:v>
                </c:pt>
                <c:pt idx="11">
                  <c:v>1</c:v>
                </c:pt>
                <c:pt idx="16">
                  <c:v>1</c:v>
                </c:pt>
                <c:pt idx="17">
                  <c:v>1</c:v>
                </c:pt>
                <c:pt idx="19">
                  <c:v>2</c:v>
                </c:pt>
                <c:pt idx="20">
                  <c:v>1</c:v>
                </c:pt>
                <c:pt idx="24">
                  <c:v>2</c:v>
                </c:pt>
                <c:pt idx="26">
                  <c:v>1</c:v>
                </c:pt>
                <c:pt idx="27">
                  <c:v>1</c:v>
                </c:pt>
                <c:pt idx="30">
                  <c:v>1</c:v>
                </c:pt>
                <c:pt idx="31">
                  <c:v>2</c:v>
                </c:pt>
                <c:pt idx="34">
                  <c:v>1</c:v>
                </c:pt>
                <c:pt idx="35">
                  <c:v>2</c:v>
                </c:pt>
                <c:pt idx="36">
                  <c:v>1</c:v>
                </c:pt>
                <c:pt idx="39">
                  <c:v>2</c:v>
                </c:pt>
                <c:pt idx="41">
                  <c:v>1</c:v>
                </c:pt>
                <c:pt idx="43">
                  <c:v>1</c:v>
                </c:pt>
                <c:pt idx="44">
                  <c:v>1</c:v>
                </c:pt>
                <c:pt idx="45">
                  <c:v>1</c:v>
                </c:pt>
                <c:pt idx="46">
                  <c:v>1</c:v>
                </c:pt>
                <c:pt idx="48">
                  <c:v>3</c:v>
                </c:pt>
                <c:pt idx="55">
                  <c:v>1</c:v>
                </c:pt>
                <c:pt idx="60">
                  <c:v>1</c:v>
                </c:pt>
                <c:pt idx="65">
                  <c:v>1</c:v>
                </c:pt>
                <c:pt idx="66">
                  <c:v>4</c:v>
                </c:pt>
                <c:pt idx="68">
                  <c:v>1</c:v>
                </c:pt>
                <c:pt idx="70">
                  <c:v>1</c:v>
                </c:pt>
                <c:pt idx="72">
                  <c:v>1</c:v>
                </c:pt>
                <c:pt idx="74">
                  <c:v>1</c:v>
                </c:pt>
                <c:pt idx="75">
                  <c:v>1</c:v>
                </c:pt>
                <c:pt idx="76">
                  <c:v>3</c:v>
                </c:pt>
                <c:pt idx="78">
                  <c:v>1</c:v>
                </c:pt>
                <c:pt idx="83">
                  <c:v>1</c:v>
                </c:pt>
                <c:pt idx="84">
                  <c:v>2</c:v>
                </c:pt>
                <c:pt idx="85">
                  <c:v>1</c:v>
                </c:pt>
                <c:pt idx="88">
                  <c:v>1</c:v>
                </c:pt>
                <c:pt idx="90">
                  <c:v>1</c:v>
                </c:pt>
                <c:pt idx="91">
                  <c:v>1</c:v>
                </c:pt>
                <c:pt idx="94">
                  <c:v>1</c:v>
                </c:pt>
                <c:pt idx="96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1E6-4654-BCBD-E27EF96A6077}"/>
            </c:ext>
          </c:extLst>
        </c:ser>
        <c:ser>
          <c:idx val="3"/>
          <c:order val="3"/>
          <c:tx>
            <c:strRef>
              <c:f>TbD_Contagem!$E$3:$E$4</c:f>
              <c:strCache>
                <c:ptCount val="1"/>
                <c:pt idx="0">
                  <c:v>LOC-6</c:v>
                </c:pt>
              </c:strCache>
            </c:strRef>
          </c:tx>
          <c:spPr>
            <a:solidFill>
              <a:schemeClr val="accent6">
                <a:lumMod val="60000"/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TbD_Contagem!$E$5:$E$102</c:f>
              <c:numCache>
                <c:formatCode>General</c:formatCode>
                <c:ptCount val="97"/>
                <c:pt idx="0">
                  <c:v>1</c:v>
                </c:pt>
                <c:pt idx="2">
                  <c:v>1</c:v>
                </c:pt>
                <c:pt idx="4">
                  <c:v>2</c:v>
                </c:pt>
                <c:pt idx="7">
                  <c:v>1</c:v>
                </c:pt>
                <c:pt idx="13">
                  <c:v>1</c:v>
                </c:pt>
                <c:pt idx="16">
                  <c:v>2</c:v>
                </c:pt>
                <c:pt idx="18">
                  <c:v>1</c:v>
                </c:pt>
                <c:pt idx="19">
                  <c:v>2</c:v>
                </c:pt>
                <c:pt idx="21">
                  <c:v>1</c:v>
                </c:pt>
                <c:pt idx="26">
                  <c:v>1</c:v>
                </c:pt>
                <c:pt idx="27">
                  <c:v>1</c:v>
                </c:pt>
                <c:pt idx="32">
                  <c:v>1</c:v>
                </c:pt>
                <c:pt idx="34">
                  <c:v>1</c:v>
                </c:pt>
                <c:pt idx="37">
                  <c:v>1</c:v>
                </c:pt>
                <c:pt idx="38">
                  <c:v>1</c:v>
                </c:pt>
                <c:pt idx="39">
                  <c:v>1</c:v>
                </c:pt>
                <c:pt idx="44">
                  <c:v>1</c:v>
                </c:pt>
                <c:pt idx="45">
                  <c:v>1</c:v>
                </c:pt>
                <c:pt idx="57">
                  <c:v>1</c:v>
                </c:pt>
                <c:pt idx="59">
                  <c:v>1</c:v>
                </c:pt>
                <c:pt idx="60">
                  <c:v>1</c:v>
                </c:pt>
                <c:pt idx="66">
                  <c:v>1</c:v>
                </c:pt>
                <c:pt idx="67">
                  <c:v>2</c:v>
                </c:pt>
                <c:pt idx="69">
                  <c:v>4</c:v>
                </c:pt>
                <c:pt idx="75">
                  <c:v>1</c:v>
                </c:pt>
                <c:pt idx="78">
                  <c:v>1</c:v>
                </c:pt>
                <c:pt idx="79">
                  <c:v>1</c:v>
                </c:pt>
                <c:pt idx="82">
                  <c:v>1</c:v>
                </c:pt>
                <c:pt idx="83">
                  <c:v>1</c:v>
                </c:pt>
                <c:pt idx="84">
                  <c:v>1</c:v>
                </c:pt>
                <c:pt idx="87">
                  <c:v>1</c:v>
                </c:pt>
                <c:pt idx="92">
                  <c:v>2</c:v>
                </c:pt>
                <c:pt idx="9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1E6-4654-BCBD-E27EF96A6077}"/>
            </c:ext>
          </c:extLst>
        </c:ser>
        <c:ser>
          <c:idx val="4"/>
          <c:order val="4"/>
          <c:tx>
            <c:strRef>
              <c:f>TbD_Contagem!$F$3:$F$4</c:f>
              <c:strCache>
                <c:ptCount val="1"/>
                <c:pt idx="0">
                  <c:v>MP</c:v>
                </c:pt>
              </c:strCache>
            </c:strRef>
          </c:tx>
          <c:spPr>
            <a:solidFill>
              <a:schemeClr val="accent5">
                <a:lumMod val="60000"/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TbD_Contagem!$F$5:$F$102</c:f>
              <c:numCache>
                <c:formatCode>General</c:formatCode>
                <c:ptCount val="97"/>
                <c:pt idx="8">
                  <c:v>1</c:v>
                </c:pt>
                <c:pt idx="17">
                  <c:v>1</c:v>
                </c:pt>
                <c:pt idx="22">
                  <c:v>1</c:v>
                </c:pt>
                <c:pt idx="43">
                  <c:v>1</c:v>
                </c:pt>
                <c:pt idx="58">
                  <c:v>1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5">
                  <c:v>1</c:v>
                </c:pt>
                <c:pt idx="78">
                  <c:v>1</c:v>
                </c:pt>
                <c:pt idx="9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1E6-4654-BCBD-E27EF96A6077}"/>
            </c:ext>
          </c:extLst>
        </c:ser>
        <c:ser>
          <c:idx val="5"/>
          <c:order val="5"/>
          <c:tx>
            <c:strRef>
              <c:f>TbD_Contagem!$G$3:$G$4</c:f>
              <c:strCache>
                <c:ptCount val="1"/>
                <c:pt idx="0">
                  <c:v>R-1</c:v>
                </c:pt>
              </c:strCache>
            </c:strRef>
          </c:tx>
          <c:spPr>
            <a:solidFill>
              <a:schemeClr val="accent4">
                <a:lumMod val="60000"/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TbD_Contagem!$G$5:$G$102</c:f>
              <c:numCache>
                <c:formatCode>General</c:formatCode>
                <c:ptCount val="97"/>
                <c:pt idx="0">
                  <c:v>1</c:v>
                </c:pt>
                <c:pt idx="1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9">
                  <c:v>1</c:v>
                </c:pt>
                <c:pt idx="27">
                  <c:v>1</c:v>
                </c:pt>
                <c:pt idx="32">
                  <c:v>1</c:v>
                </c:pt>
                <c:pt idx="33">
                  <c:v>1</c:v>
                </c:pt>
                <c:pt idx="34">
                  <c:v>1</c:v>
                </c:pt>
                <c:pt idx="39">
                  <c:v>1</c:v>
                </c:pt>
                <c:pt idx="50">
                  <c:v>1</c:v>
                </c:pt>
                <c:pt idx="51">
                  <c:v>1</c:v>
                </c:pt>
                <c:pt idx="53">
                  <c:v>1</c:v>
                </c:pt>
                <c:pt idx="60">
                  <c:v>1</c:v>
                </c:pt>
                <c:pt idx="64">
                  <c:v>1</c:v>
                </c:pt>
                <c:pt idx="68">
                  <c:v>1</c:v>
                </c:pt>
                <c:pt idx="71">
                  <c:v>1</c:v>
                </c:pt>
                <c:pt idx="73">
                  <c:v>1</c:v>
                </c:pt>
                <c:pt idx="75">
                  <c:v>1</c:v>
                </c:pt>
                <c:pt idx="93">
                  <c:v>1</c:v>
                </c:pt>
                <c:pt idx="95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61E6-4654-BCBD-E27EF96A6077}"/>
            </c:ext>
          </c:extLst>
        </c:ser>
        <c:ser>
          <c:idx val="6"/>
          <c:order val="6"/>
          <c:tx>
            <c:strRef>
              <c:f>TbD_Contagem!$H$3:$H$4</c:f>
              <c:strCache>
                <c:ptCount val="1"/>
                <c:pt idx="0">
                  <c:v>R-19</c:v>
                </c:pt>
              </c:strCache>
            </c:strRef>
          </c:tx>
          <c:spPr>
            <a:solidFill>
              <a:schemeClr val="accent6">
                <a:lumMod val="80000"/>
                <a:lumOff val="20000"/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TbD_Contagem!$H$5:$H$102</c:f>
              <c:numCache>
                <c:formatCode>General</c:formatCode>
                <c:ptCount val="97"/>
                <c:pt idx="2">
                  <c:v>1</c:v>
                </c:pt>
                <c:pt idx="3">
                  <c:v>1</c:v>
                </c:pt>
                <c:pt idx="5">
                  <c:v>1</c:v>
                </c:pt>
                <c:pt idx="7">
                  <c:v>2</c:v>
                </c:pt>
                <c:pt idx="8">
                  <c:v>1</c:v>
                </c:pt>
                <c:pt idx="9">
                  <c:v>2</c:v>
                </c:pt>
                <c:pt idx="12">
                  <c:v>1</c:v>
                </c:pt>
                <c:pt idx="13">
                  <c:v>2</c:v>
                </c:pt>
                <c:pt idx="14">
                  <c:v>1</c:v>
                </c:pt>
                <c:pt idx="15">
                  <c:v>1</c:v>
                </c:pt>
                <c:pt idx="17">
                  <c:v>1</c:v>
                </c:pt>
                <c:pt idx="18">
                  <c:v>2</c:v>
                </c:pt>
                <c:pt idx="19">
                  <c:v>1</c:v>
                </c:pt>
                <c:pt idx="23">
                  <c:v>1</c:v>
                </c:pt>
                <c:pt idx="25">
                  <c:v>1</c:v>
                </c:pt>
                <c:pt idx="26">
                  <c:v>2</c:v>
                </c:pt>
                <c:pt idx="28">
                  <c:v>1</c:v>
                </c:pt>
                <c:pt idx="34">
                  <c:v>1</c:v>
                </c:pt>
                <c:pt idx="37">
                  <c:v>1</c:v>
                </c:pt>
                <c:pt idx="38">
                  <c:v>1</c:v>
                </c:pt>
                <c:pt idx="39">
                  <c:v>2</c:v>
                </c:pt>
                <c:pt idx="44">
                  <c:v>1</c:v>
                </c:pt>
                <c:pt idx="47">
                  <c:v>2</c:v>
                </c:pt>
                <c:pt idx="51">
                  <c:v>2</c:v>
                </c:pt>
                <c:pt idx="52">
                  <c:v>1</c:v>
                </c:pt>
                <c:pt idx="53">
                  <c:v>1</c:v>
                </c:pt>
                <c:pt idx="58">
                  <c:v>1</c:v>
                </c:pt>
                <c:pt idx="59">
                  <c:v>1</c:v>
                </c:pt>
                <c:pt idx="60">
                  <c:v>1</c:v>
                </c:pt>
                <c:pt idx="65">
                  <c:v>1</c:v>
                </c:pt>
                <c:pt idx="68">
                  <c:v>2</c:v>
                </c:pt>
                <c:pt idx="70">
                  <c:v>2</c:v>
                </c:pt>
                <c:pt idx="71">
                  <c:v>1</c:v>
                </c:pt>
                <c:pt idx="72">
                  <c:v>2</c:v>
                </c:pt>
                <c:pt idx="74">
                  <c:v>1</c:v>
                </c:pt>
                <c:pt idx="78">
                  <c:v>1</c:v>
                </c:pt>
                <c:pt idx="80">
                  <c:v>1</c:v>
                </c:pt>
                <c:pt idx="84">
                  <c:v>1</c:v>
                </c:pt>
                <c:pt idx="90">
                  <c:v>1</c:v>
                </c:pt>
                <c:pt idx="93">
                  <c:v>2</c:v>
                </c:pt>
                <c:pt idx="9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1E6-4654-BCBD-E27EF96A6077}"/>
            </c:ext>
          </c:extLst>
        </c:ser>
        <c:ser>
          <c:idx val="7"/>
          <c:order val="7"/>
          <c:tx>
            <c:strRef>
              <c:f>TbD_Contagem!$I$3:$I$4</c:f>
              <c:strCache>
                <c:ptCount val="1"/>
                <c:pt idx="0">
                  <c:v>R-2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TbD_Contagem!$I$5:$I$102</c:f>
              <c:numCache>
                <c:formatCode>General</c:formatCode>
                <c:ptCount val="97"/>
                <c:pt idx="1">
                  <c:v>2</c:v>
                </c:pt>
                <c:pt idx="3">
                  <c:v>3</c:v>
                </c:pt>
                <c:pt idx="4">
                  <c:v>1</c:v>
                </c:pt>
                <c:pt idx="9">
                  <c:v>1</c:v>
                </c:pt>
                <c:pt idx="12">
                  <c:v>1</c:v>
                </c:pt>
                <c:pt idx="14">
                  <c:v>2</c:v>
                </c:pt>
                <c:pt idx="24">
                  <c:v>1</c:v>
                </c:pt>
                <c:pt idx="25">
                  <c:v>1</c:v>
                </c:pt>
                <c:pt idx="30">
                  <c:v>1</c:v>
                </c:pt>
                <c:pt idx="32">
                  <c:v>1</c:v>
                </c:pt>
                <c:pt idx="40">
                  <c:v>1</c:v>
                </c:pt>
                <c:pt idx="43">
                  <c:v>1</c:v>
                </c:pt>
                <c:pt idx="44">
                  <c:v>1</c:v>
                </c:pt>
                <c:pt idx="49">
                  <c:v>1</c:v>
                </c:pt>
                <c:pt idx="51">
                  <c:v>1</c:v>
                </c:pt>
                <c:pt idx="56">
                  <c:v>1</c:v>
                </c:pt>
                <c:pt idx="57">
                  <c:v>1</c:v>
                </c:pt>
                <c:pt idx="59">
                  <c:v>1</c:v>
                </c:pt>
                <c:pt idx="88">
                  <c:v>1</c:v>
                </c:pt>
                <c:pt idx="89">
                  <c:v>1</c:v>
                </c:pt>
                <c:pt idx="93">
                  <c:v>1</c:v>
                </c:pt>
                <c:pt idx="9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61E6-4654-BCBD-E27EF96A6077}"/>
            </c:ext>
          </c:extLst>
        </c:ser>
        <c:ser>
          <c:idx val="8"/>
          <c:order val="8"/>
          <c:tx>
            <c:strRef>
              <c:f>TbD_Contagem!$J$3:$J$4</c:f>
              <c:strCache>
                <c:ptCount val="1"/>
                <c:pt idx="0">
                  <c:v>R-7</c:v>
                </c:pt>
              </c:strCache>
            </c:strRef>
          </c:tx>
          <c:spPr>
            <a:solidFill>
              <a:schemeClr val="accent4">
                <a:lumMod val="80000"/>
                <a:lumOff val="20000"/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TbD_Contagem!$J$5:$J$102</c:f>
              <c:numCache>
                <c:formatCode>General</c:formatCode>
                <c:ptCount val="97"/>
                <c:pt idx="17">
                  <c:v>2</c:v>
                </c:pt>
                <c:pt idx="25">
                  <c:v>1</c:v>
                </c:pt>
                <c:pt idx="26">
                  <c:v>1</c:v>
                </c:pt>
                <c:pt idx="31">
                  <c:v>3</c:v>
                </c:pt>
                <c:pt idx="34">
                  <c:v>1</c:v>
                </c:pt>
                <c:pt idx="37">
                  <c:v>1</c:v>
                </c:pt>
                <c:pt idx="44">
                  <c:v>1</c:v>
                </c:pt>
                <c:pt idx="57">
                  <c:v>1</c:v>
                </c:pt>
                <c:pt idx="58">
                  <c:v>1</c:v>
                </c:pt>
                <c:pt idx="59">
                  <c:v>1</c:v>
                </c:pt>
                <c:pt idx="67">
                  <c:v>1</c:v>
                </c:pt>
                <c:pt idx="88">
                  <c:v>2</c:v>
                </c:pt>
                <c:pt idx="94">
                  <c:v>1</c:v>
                </c:pt>
                <c:pt idx="9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61E6-4654-BCBD-E27EF96A6077}"/>
            </c:ext>
          </c:extLst>
        </c:ser>
        <c:ser>
          <c:idx val="9"/>
          <c:order val="9"/>
          <c:tx>
            <c:strRef>
              <c:f>TbD_Contagem!$K$3:$K$4</c:f>
              <c:strCache>
                <c:ptCount val="1"/>
                <c:pt idx="0">
                  <c:v>RQ</c:v>
                </c:pt>
              </c:strCache>
            </c:strRef>
          </c:tx>
          <c:spPr>
            <a:solidFill>
              <a:schemeClr val="accent6">
                <a:lumMod val="80000"/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TbD_Contagem!$K$5:$K$102</c:f>
              <c:numCache>
                <c:formatCode>General</c:formatCode>
                <c:ptCount val="97"/>
                <c:pt idx="1">
                  <c:v>1</c:v>
                </c:pt>
                <c:pt idx="3">
                  <c:v>1</c:v>
                </c:pt>
                <c:pt idx="6">
                  <c:v>1</c:v>
                </c:pt>
                <c:pt idx="9">
                  <c:v>1</c:v>
                </c:pt>
                <c:pt idx="10">
                  <c:v>1</c:v>
                </c:pt>
                <c:pt idx="21">
                  <c:v>2</c:v>
                </c:pt>
                <c:pt idx="53">
                  <c:v>1</c:v>
                </c:pt>
                <c:pt idx="55">
                  <c:v>1</c:v>
                </c:pt>
                <c:pt idx="56">
                  <c:v>1</c:v>
                </c:pt>
                <c:pt idx="59">
                  <c:v>1</c:v>
                </c:pt>
                <c:pt idx="64">
                  <c:v>1</c:v>
                </c:pt>
                <c:pt idx="70">
                  <c:v>1</c:v>
                </c:pt>
                <c:pt idx="71">
                  <c:v>1</c:v>
                </c:pt>
                <c:pt idx="79">
                  <c:v>1</c:v>
                </c:pt>
                <c:pt idx="86">
                  <c:v>2</c:v>
                </c:pt>
                <c:pt idx="88">
                  <c:v>1</c:v>
                </c:pt>
                <c:pt idx="89">
                  <c:v>1</c:v>
                </c:pt>
                <c:pt idx="94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61E6-4654-BCBD-E27EF96A6077}"/>
            </c:ext>
          </c:extLst>
        </c:ser>
        <c:ser>
          <c:idx val="10"/>
          <c:order val="10"/>
          <c:tx>
            <c:strRef>
              <c:f>TbD_Contagem!$L$3:$L$4</c:f>
              <c:strCache>
                <c:ptCount val="1"/>
                <c:pt idx="0">
                  <c:v>S-14</c:v>
                </c:pt>
              </c:strCache>
            </c:strRef>
          </c:tx>
          <c:spPr>
            <a:solidFill>
              <a:schemeClr val="accent5">
                <a:lumMod val="80000"/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TbD_Contagem!$L$5:$L$102</c:f>
              <c:numCache>
                <c:formatCode>General</c:formatCode>
                <c:ptCount val="97"/>
                <c:pt idx="16">
                  <c:v>1</c:v>
                </c:pt>
                <c:pt idx="17">
                  <c:v>1</c:v>
                </c:pt>
                <c:pt idx="20">
                  <c:v>1</c:v>
                </c:pt>
                <c:pt idx="25">
                  <c:v>1</c:v>
                </c:pt>
                <c:pt idx="29">
                  <c:v>1</c:v>
                </c:pt>
                <c:pt idx="32">
                  <c:v>1</c:v>
                </c:pt>
                <c:pt idx="38">
                  <c:v>1</c:v>
                </c:pt>
                <c:pt idx="44">
                  <c:v>1</c:v>
                </c:pt>
                <c:pt idx="57">
                  <c:v>1</c:v>
                </c:pt>
                <c:pt idx="60">
                  <c:v>1</c:v>
                </c:pt>
                <c:pt idx="79">
                  <c:v>1</c:v>
                </c:pt>
                <c:pt idx="8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61E6-4654-BCBD-E27EF96A6077}"/>
            </c:ext>
          </c:extLst>
        </c:ser>
        <c:ser>
          <c:idx val="11"/>
          <c:order val="11"/>
          <c:tx>
            <c:strRef>
              <c:f>TbD_Contagem!$M$3:$M$4</c:f>
              <c:strCache>
                <c:ptCount val="1"/>
                <c:pt idx="0">
                  <c:v>TUR-4</c:v>
                </c:pt>
              </c:strCache>
            </c:strRef>
          </c:tx>
          <c:spPr>
            <a:solidFill>
              <a:schemeClr val="accent4">
                <a:lumMod val="80000"/>
                <a:alpha val="70000"/>
              </a:schemeClr>
            </a:solidFill>
            <a:ln>
              <a:noFill/>
            </a:ln>
            <a:effectLst/>
          </c:spPr>
          <c:invertIfNegative val="0"/>
          <c:cat>
            <c:strRef>
              <c:f>TbD_Contagem!$A$5:$A$102</c:f>
              <c:strCache>
                <c:ptCount val="9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10</c:v>
                </c:pt>
                <c:pt idx="9">
                  <c:v>11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17</c:v>
                </c:pt>
                <c:pt idx="15">
                  <c:v>18</c:v>
                </c:pt>
                <c:pt idx="16">
                  <c:v>19</c:v>
                </c:pt>
                <c:pt idx="17">
                  <c:v>20</c:v>
                </c:pt>
                <c:pt idx="18">
                  <c:v>21</c:v>
                </c:pt>
                <c:pt idx="19">
                  <c:v>22</c:v>
                </c:pt>
                <c:pt idx="20">
                  <c:v>23</c:v>
                </c:pt>
                <c:pt idx="21">
                  <c:v>24</c:v>
                </c:pt>
                <c:pt idx="22">
                  <c:v>25</c:v>
                </c:pt>
                <c:pt idx="23">
                  <c:v>26</c:v>
                </c:pt>
                <c:pt idx="24">
                  <c:v>27</c:v>
                </c:pt>
                <c:pt idx="25">
                  <c:v>28</c:v>
                </c:pt>
                <c:pt idx="26">
                  <c:v>29</c:v>
                </c:pt>
                <c:pt idx="27">
                  <c:v>30</c:v>
                </c:pt>
                <c:pt idx="28">
                  <c:v>31</c:v>
                </c:pt>
                <c:pt idx="29">
                  <c:v>32</c:v>
                </c:pt>
                <c:pt idx="30">
                  <c:v>33</c:v>
                </c:pt>
                <c:pt idx="31">
                  <c:v>34</c:v>
                </c:pt>
                <c:pt idx="32">
                  <c:v>35</c:v>
                </c:pt>
                <c:pt idx="33">
                  <c:v>36</c:v>
                </c:pt>
                <c:pt idx="34">
                  <c:v>37</c:v>
                </c:pt>
                <c:pt idx="35">
                  <c:v>38</c:v>
                </c:pt>
                <c:pt idx="36">
                  <c:v>39</c:v>
                </c:pt>
                <c:pt idx="37">
                  <c:v>40</c:v>
                </c:pt>
                <c:pt idx="38">
                  <c:v>41</c:v>
                </c:pt>
                <c:pt idx="39">
                  <c:v>42</c:v>
                </c:pt>
                <c:pt idx="40">
                  <c:v>43</c:v>
                </c:pt>
                <c:pt idx="41">
                  <c:v>44</c:v>
                </c:pt>
                <c:pt idx="42">
                  <c:v>45</c:v>
                </c:pt>
                <c:pt idx="43">
                  <c:v>46</c:v>
                </c:pt>
                <c:pt idx="44">
                  <c:v>47</c:v>
                </c:pt>
                <c:pt idx="45">
                  <c:v>48</c:v>
                </c:pt>
                <c:pt idx="46">
                  <c:v>49</c:v>
                </c:pt>
                <c:pt idx="47">
                  <c:v>50</c:v>
                </c:pt>
                <c:pt idx="48">
                  <c:v>51</c:v>
                </c:pt>
                <c:pt idx="49">
                  <c:v>52</c:v>
                </c:pt>
                <c:pt idx="50">
                  <c:v>53</c:v>
                </c:pt>
                <c:pt idx="51">
                  <c:v>54</c:v>
                </c:pt>
                <c:pt idx="52">
                  <c:v>55</c:v>
                </c:pt>
                <c:pt idx="53">
                  <c:v>56</c:v>
                </c:pt>
                <c:pt idx="54">
                  <c:v>57</c:v>
                </c:pt>
                <c:pt idx="55">
                  <c:v>58</c:v>
                </c:pt>
                <c:pt idx="56">
                  <c:v>59</c:v>
                </c:pt>
                <c:pt idx="57">
                  <c:v>60</c:v>
                </c:pt>
                <c:pt idx="58">
                  <c:v>61</c:v>
                </c:pt>
                <c:pt idx="59">
                  <c:v>62</c:v>
                </c:pt>
                <c:pt idx="60">
                  <c:v>63</c:v>
                </c:pt>
                <c:pt idx="61">
                  <c:v>65</c:v>
                </c:pt>
                <c:pt idx="62">
                  <c:v>66</c:v>
                </c:pt>
                <c:pt idx="63">
                  <c:v>67</c:v>
                </c:pt>
                <c:pt idx="64">
                  <c:v>68</c:v>
                </c:pt>
                <c:pt idx="65">
                  <c:v>69</c:v>
                </c:pt>
                <c:pt idx="66">
                  <c:v>70</c:v>
                </c:pt>
                <c:pt idx="67">
                  <c:v>71</c:v>
                </c:pt>
                <c:pt idx="68">
                  <c:v>72</c:v>
                </c:pt>
                <c:pt idx="69">
                  <c:v>73</c:v>
                </c:pt>
                <c:pt idx="70">
                  <c:v>74</c:v>
                </c:pt>
                <c:pt idx="71">
                  <c:v>75</c:v>
                </c:pt>
                <c:pt idx="72">
                  <c:v>76</c:v>
                </c:pt>
                <c:pt idx="73">
                  <c:v>77</c:v>
                </c:pt>
                <c:pt idx="74">
                  <c:v>78</c:v>
                </c:pt>
                <c:pt idx="75">
                  <c:v>79</c:v>
                </c:pt>
                <c:pt idx="76">
                  <c:v>80</c:v>
                </c:pt>
                <c:pt idx="77">
                  <c:v>81</c:v>
                </c:pt>
                <c:pt idx="78">
                  <c:v>82</c:v>
                </c:pt>
                <c:pt idx="79">
                  <c:v>83</c:v>
                </c:pt>
                <c:pt idx="80">
                  <c:v>84</c:v>
                </c:pt>
                <c:pt idx="81">
                  <c:v>85</c:v>
                </c:pt>
                <c:pt idx="82">
                  <c:v>86</c:v>
                </c:pt>
                <c:pt idx="83">
                  <c:v>87</c:v>
                </c:pt>
                <c:pt idx="84">
                  <c:v>88</c:v>
                </c:pt>
                <c:pt idx="85">
                  <c:v>89</c:v>
                </c:pt>
                <c:pt idx="86">
                  <c:v>90</c:v>
                </c:pt>
                <c:pt idx="87">
                  <c:v>91</c:v>
                </c:pt>
                <c:pt idx="88">
                  <c:v>92</c:v>
                </c:pt>
                <c:pt idx="89">
                  <c:v>93</c:v>
                </c:pt>
                <c:pt idx="90">
                  <c:v>94</c:v>
                </c:pt>
                <c:pt idx="91">
                  <c:v>95</c:v>
                </c:pt>
                <c:pt idx="92">
                  <c:v>96</c:v>
                </c:pt>
                <c:pt idx="93">
                  <c:v>97</c:v>
                </c:pt>
                <c:pt idx="94">
                  <c:v>98</c:v>
                </c:pt>
                <c:pt idx="95">
                  <c:v>99</c:v>
                </c:pt>
                <c:pt idx="96">
                  <c:v>100</c:v>
                </c:pt>
              </c:strCache>
            </c:strRef>
          </c:cat>
          <c:val>
            <c:numRef>
              <c:f>TbD_Contagem!$M$5:$M$102</c:f>
              <c:numCache>
                <c:formatCode>General</c:formatCode>
                <c:ptCount val="97"/>
                <c:pt idx="12">
                  <c:v>1</c:v>
                </c:pt>
                <c:pt idx="15">
                  <c:v>1</c:v>
                </c:pt>
                <c:pt idx="16">
                  <c:v>1</c:v>
                </c:pt>
                <c:pt idx="28">
                  <c:v>1</c:v>
                </c:pt>
                <c:pt idx="33">
                  <c:v>1</c:v>
                </c:pt>
                <c:pt idx="46">
                  <c:v>1</c:v>
                </c:pt>
                <c:pt idx="63">
                  <c:v>1</c:v>
                </c:pt>
                <c:pt idx="65">
                  <c:v>1</c:v>
                </c:pt>
                <c:pt idx="75">
                  <c:v>1</c:v>
                </c:pt>
                <c:pt idx="79">
                  <c:v>1</c:v>
                </c:pt>
                <c:pt idx="80">
                  <c:v>1</c:v>
                </c:pt>
                <c:pt idx="8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61E6-4654-BCBD-E27EF96A60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371867696"/>
        <c:axId val="682839120"/>
      </c:barChart>
      <c:catAx>
        <c:axId val="371867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  <a:headEnd type="none" w="sm" len="sm"/>
            <a:tailEnd type="none" w="sm" len="sm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baseline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pt-BR"/>
          </a:p>
        </c:txPr>
        <c:crossAx val="682839120"/>
        <c:crosses val="autoZero"/>
        <c:auto val="1"/>
        <c:lblAlgn val="ctr"/>
        <c:lblOffset val="100"/>
        <c:tickLblSkip val="2"/>
        <c:tickMarkSkip val="1"/>
        <c:noMultiLvlLbl val="0"/>
      </c:catAx>
      <c:valAx>
        <c:axId val="682839120"/>
        <c:scaling>
          <c:orientation val="minMax"/>
        </c:scaling>
        <c:delete val="0"/>
        <c:axPos val="l"/>
        <c:majorGridlines>
          <c:spPr>
            <a:ln w="9525" cap="flat" cmpd="sng" algn="ctr">
              <a:gradFill flip="none" rotWithShape="1">
                <a:gsLst>
                  <a:gs pos="0">
                    <a:schemeClr val="bg1">
                      <a:alpha val="0"/>
                    </a:schemeClr>
                  </a:gs>
                  <a:gs pos="74000">
                    <a:schemeClr val="accent1">
                      <a:lumMod val="45000"/>
                      <a:lumOff val="55000"/>
                    </a:schemeClr>
                  </a:gs>
                  <a:gs pos="83000">
                    <a:schemeClr val="accent1">
                      <a:lumMod val="45000"/>
                      <a:lumOff val="55000"/>
                    </a:schemeClr>
                  </a:gs>
                  <a:gs pos="54000">
                    <a:schemeClr val="accent1">
                      <a:lumMod val="30000"/>
                      <a:lumOff val="70000"/>
                    </a:schemeClr>
                  </a:gs>
                </a:gsLst>
                <a:lin ang="2700000" scaled="1"/>
                <a:tileRect/>
              </a:gra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71867696"/>
        <c:crosses val="autoZero"/>
        <c:crossBetween val="between"/>
        <c:majorUnit val="1"/>
        <c:minorUnit val="1"/>
      </c:valAx>
      <c:spPr>
        <a:noFill/>
        <a:ln cap="rnd">
          <a:gradFill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  <a:effectLst/>
      </c:spPr>
    </c:plotArea>
    <c:legend>
      <c:legendPos val="r"/>
      <c:legendEntry>
        <c:idx val="1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</c:legendEntry>
      <c:layout>
        <c:manualLayout>
          <c:xMode val="edge"/>
          <c:yMode val="edge"/>
          <c:x val="0.50678706793817307"/>
          <c:y val="2.3151772588421372E-2"/>
          <c:w val="6.0534308903377985E-2"/>
          <c:h val="0.5109489793386395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alpha val="0"/>
      </a:schemeClr>
    </a:solidFill>
    <a:ln w="9525" cap="rnd" cmpd="sng" algn="ctr">
      <a:solidFill>
        <a:schemeClr val="accent1">
          <a:lumMod val="75000"/>
          <a:alpha val="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Area total de placas X Km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v>Area total de placas X Km</c:v>
          </c:tx>
          <c:spPr>
            <a:solidFill>
              <a:schemeClr val="accent1"/>
            </a:solidFill>
            <a:ln w="25400">
              <a:noFill/>
            </a:ln>
            <a:effectLst/>
          </c:spPr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37D7-4808-8A15-AB8E04C08B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1764992"/>
        <c:axId val="682833168"/>
      </c:areaChart>
      <c:catAx>
        <c:axId val="6417649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82833168"/>
        <c:crosses val="autoZero"/>
        <c:auto val="1"/>
        <c:lblAlgn val="ctr"/>
        <c:lblOffset val="100"/>
        <c:noMultiLvlLbl val="0"/>
      </c:catAx>
      <c:valAx>
        <c:axId val="68283316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gradFill>
                <a:gsLst>
                  <a:gs pos="0">
                    <a:schemeClr val="accent1">
                      <a:lumMod val="40000"/>
                      <a:lumOff val="60000"/>
                      <a:alpha val="0"/>
                    </a:schemeClr>
                  </a:gs>
                  <a:gs pos="74000">
                    <a:schemeClr val="accent1">
                      <a:lumMod val="45000"/>
                      <a:lumOff val="55000"/>
                    </a:schemeClr>
                  </a:gs>
                  <a:gs pos="83000">
                    <a:schemeClr val="accent1">
                      <a:lumMod val="45000"/>
                      <a:lumOff val="55000"/>
                    </a:schemeClr>
                  </a:gs>
                  <a:gs pos="100000">
                    <a:schemeClr val="accent1">
                      <a:lumMod val="30000"/>
                      <a:lumOff val="70000"/>
                    </a:schemeClr>
                  </a:gs>
                </a:gsLst>
                <a:lin ang="5400000" scaled="1"/>
              </a:gradFill>
              <a:prstDash val="dash"/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41764992"/>
        <c:crosses val="autoZero"/>
        <c:crossBetween val="midCat"/>
      </c:valAx>
      <c:spPr>
        <a:noFill/>
        <a:ln>
          <a:solidFill>
            <a:schemeClr val="accent1">
              <a:lumMod val="75000"/>
              <a:alpha val="0"/>
            </a:schemeClr>
          </a:solidFill>
          <a:prstDash val="dash"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lvl ptCount="0"/>
      </cx:strDim>
      <cx:numDim type="size">
        <cx:lvl ptCount="0"/>
      </cx:numDim>
    </cx:data>
  </cx:chartData>
  <cx:chart>
    <cx:title pos="t" align="ctr" overlay="0">
      <cx:tx>
        <cx:txData>
          <cx:v>Proporção área de placas de cada classe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pt-BR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</a:rPr>
            <a:t>Proporção área de placas de cada classe</a:t>
          </a:r>
        </a:p>
      </cx:txPr>
    </cx:title>
    <cx:plotArea>
      <cx:plotAreaRegion>
        <cx:plotSurface>
          <cx:spPr>
            <a:noFill/>
            <a:ln w="127000" cmpd="sng">
              <a:solidFill>
                <a:schemeClr val="tx1"/>
              </a:solidFill>
            </a:ln>
            <a:effectLst>
              <a:outerShdw blurRad="50800" dist="50800" dir="5400000" algn="ctr" rotWithShape="0">
                <a:schemeClr val="accent2">
                  <a:alpha val="0"/>
                </a:schemeClr>
              </a:outerShdw>
            </a:effectLst>
          </cx:spPr>
        </cx:plotSurface>
        <cx:series layoutId="treemap" uniqueId="{9310CC72-9B9A-4652-AB43-14BEC7755AEC}">
          <cx:dataLabels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</cx:chart>
  <cx:spPr>
    <a:noFill/>
    <a:effectLst>
      <a:outerShdw blurRad="50800" dist="50800" dir="5400000" algn="ctr" rotWithShape="0">
        <a:schemeClr val="accent2">
          <a:lumMod val="75000"/>
          <a:alpha val="0"/>
        </a:schemeClr>
      </a:outerShdw>
    </a:effectLst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0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  <a:headEnd type="none" w="sm" len="sm"/>
        <a:tailEnd type="none" w="sm" len="sm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>
          <a:alpha val="7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>
          <a:alpha val="70000"/>
        </a:schemeClr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46000">
            <a:schemeClr val="phClr"/>
          </a:gs>
          <a:gs pos="100000">
            <a:schemeClr val="phClr">
              <a:lumMod val="20000"/>
              <a:lumOff val="80000"/>
              <a:alpha val="0"/>
            </a:schemeClr>
          </a:gs>
        </a:gsLst>
        <a:path path="circle">
          <a:fillToRect l="50000" t="-80000" r="50000" b="180000"/>
        </a:path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tx1">
                <a:lumMod val="5000"/>
                <a:lumOff val="95000"/>
              </a:schemeClr>
            </a:gs>
            <a:gs pos="100000">
              <a:schemeClr val="tx1">
                <a:lumMod val="15000"/>
                <a:lumOff val="8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tx1">
                <a:lumMod val="5000"/>
                <a:lumOff val="95000"/>
              </a:schemeClr>
            </a:gs>
            <a:gs pos="100000">
              <a:schemeClr val="tx1">
                <a:lumMod val="15000"/>
                <a:lumOff val="8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15">
  <cs:axisTitle>
    <cs:lnRef idx="0"/>
    <cs:fillRef idx="0"/>
    <cs:effectRef idx="0"/>
    <cs:fontRef idx="minor">
      <a:schemeClr val="lt1">
        <a:lumMod val="95000"/>
      </a:schemeClr>
    </cs:fontRef>
    <cs:spPr>
      <a:solidFill>
        <a:schemeClr val="bg1">
          <a:lumMod val="65000"/>
        </a:schemeClr>
      </a:solidFill>
      <a:ln>
        <a:solidFill>
          <a:schemeClr val="tx1"/>
        </a:solidFill>
      </a:ln>
    </cs:spPr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Localiza&#231;&#227;o!A1"/><Relationship Id="rId7" Type="http://schemas.openxmlformats.org/officeDocument/2006/relationships/chart" Target="../charts/chart2.xml"/><Relationship Id="rId2" Type="http://schemas.openxmlformats.org/officeDocument/2006/relationships/hyperlink" Target="#Imagens_Inteiras!A1"/><Relationship Id="rId1" Type="http://schemas.openxmlformats.org/officeDocument/2006/relationships/hyperlink" Target="#Imagens_Cortadas!A1"/><Relationship Id="rId6" Type="http://schemas.microsoft.com/office/2014/relationships/chartEx" Target="../charts/chartEx1.xml"/><Relationship Id="rId5" Type="http://schemas.openxmlformats.org/officeDocument/2006/relationships/chart" Target="../charts/chart1.xml"/><Relationship Id="rId4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72.emf"/><Relationship Id="rId21" Type="http://schemas.openxmlformats.org/officeDocument/2006/relationships/image" Target="../media/image76.emf"/><Relationship Id="rId42" Type="http://schemas.openxmlformats.org/officeDocument/2006/relationships/image" Target="../media/image97.emf"/><Relationship Id="rId63" Type="http://schemas.openxmlformats.org/officeDocument/2006/relationships/image" Target="../media/image118.emf"/><Relationship Id="rId84" Type="http://schemas.openxmlformats.org/officeDocument/2006/relationships/image" Target="../media/image139.emf"/><Relationship Id="rId138" Type="http://schemas.openxmlformats.org/officeDocument/2006/relationships/image" Target="../media/image193.emf"/><Relationship Id="rId107" Type="http://schemas.openxmlformats.org/officeDocument/2006/relationships/image" Target="../media/image162.emf"/><Relationship Id="rId11" Type="http://schemas.openxmlformats.org/officeDocument/2006/relationships/image" Target="../media/image66.emf"/><Relationship Id="rId32" Type="http://schemas.openxmlformats.org/officeDocument/2006/relationships/image" Target="../media/image87.emf"/><Relationship Id="rId37" Type="http://schemas.openxmlformats.org/officeDocument/2006/relationships/image" Target="../media/image92.emf"/><Relationship Id="rId53" Type="http://schemas.openxmlformats.org/officeDocument/2006/relationships/image" Target="../media/image108.emf"/><Relationship Id="rId58" Type="http://schemas.openxmlformats.org/officeDocument/2006/relationships/image" Target="../media/image113.emf"/><Relationship Id="rId74" Type="http://schemas.openxmlformats.org/officeDocument/2006/relationships/image" Target="../media/image129.emf"/><Relationship Id="rId79" Type="http://schemas.openxmlformats.org/officeDocument/2006/relationships/image" Target="../media/image134.emf"/><Relationship Id="rId102" Type="http://schemas.openxmlformats.org/officeDocument/2006/relationships/image" Target="../media/image157.emf"/><Relationship Id="rId123" Type="http://schemas.openxmlformats.org/officeDocument/2006/relationships/image" Target="../media/image178.emf"/><Relationship Id="rId128" Type="http://schemas.openxmlformats.org/officeDocument/2006/relationships/image" Target="../media/image183.emf"/><Relationship Id="rId5" Type="http://schemas.openxmlformats.org/officeDocument/2006/relationships/image" Target="../media/image60.emf"/><Relationship Id="rId90" Type="http://schemas.openxmlformats.org/officeDocument/2006/relationships/image" Target="../media/image145.emf"/><Relationship Id="rId95" Type="http://schemas.openxmlformats.org/officeDocument/2006/relationships/image" Target="../media/image150.emf"/><Relationship Id="rId22" Type="http://schemas.openxmlformats.org/officeDocument/2006/relationships/image" Target="../media/image77.emf"/><Relationship Id="rId27" Type="http://schemas.openxmlformats.org/officeDocument/2006/relationships/image" Target="../media/image82.emf"/><Relationship Id="rId43" Type="http://schemas.openxmlformats.org/officeDocument/2006/relationships/image" Target="../media/image98.emf"/><Relationship Id="rId48" Type="http://schemas.openxmlformats.org/officeDocument/2006/relationships/image" Target="../media/image103.emf"/><Relationship Id="rId64" Type="http://schemas.openxmlformats.org/officeDocument/2006/relationships/image" Target="../media/image119.emf"/><Relationship Id="rId69" Type="http://schemas.openxmlformats.org/officeDocument/2006/relationships/image" Target="../media/image124.emf"/><Relationship Id="rId113" Type="http://schemas.openxmlformats.org/officeDocument/2006/relationships/image" Target="../media/image168.emf"/><Relationship Id="rId118" Type="http://schemas.openxmlformats.org/officeDocument/2006/relationships/image" Target="../media/image173.emf"/><Relationship Id="rId134" Type="http://schemas.openxmlformats.org/officeDocument/2006/relationships/image" Target="../media/image189.emf"/><Relationship Id="rId139" Type="http://schemas.openxmlformats.org/officeDocument/2006/relationships/image" Target="../media/image194.jpg"/><Relationship Id="rId80" Type="http://schemas.openxmlformats.org/officeDocument/2006/relationships/image" Target="../media/image135.emf"/><Relationship Id="rId85" Type="http://schemas.openxmlformats.org/officeDocument/2006/relationships/image" Target="../media/image140.emf"/><Relationship Id="rId12" Type="http://schemas.openxmlformats.org/officeDocument/2006/relationships/image" Target="../media/image67.emf"/><Relationship Id="rId17" Type="http://schemas.openxmlformats.org/officeDocument/2006/relationships/image" Target="../media/image72.emf"/><Relationship Id="rId33" Type="http://schemas.openxmlformats.org/officeDocument/2006/relationships/image" Target="../media/image88.emf"/><Relationship Id="rId38" Type="http://schemas.openxmlformats.org/officeDocument/2006/relationships/image" Target="../media/image93.emf"/><Relationship Id="rId59" Type="http://schemas.openxmlformats.org/officeDocument/2006/relationships/image" Target="../media/image114.emf"/><Relationship Id="rId103" Type="http://schemas.openxmlformats.org/officeDocument/2006/relationships/image" Target="../media/image158.emf"/><Relationship Id="rId108" Type="http://schemas.openxmlformats.org/officeDocument/2006/relationships/image" Target="../media/image163.emf"/><Relationship Id="rId124" Type="http://schemas.openxmlformats.org/officeDocument/2006/relationships/image" Target="../media/image179.emf"/><Relationship Id="rId129" Type="http://schemas.openxmlformats.org/officeDocument/2006/relationships/image" Target="../media/image184.emf"/><Relationship Id="rId54" Type="http://schemas.openxmlformats.org/officeDocument/2006/relationships/image" Target="../media/image109.emf"/><Relationship Id="rId70" Type="http://schemas.openxmlformats.org/officeDocument/2006/relationships/image" Target="../media/image125.emf"/><Relationship Id="rId75" Type="http://schemas.openxmlformats.org/officeDocument/2006/relationships/image" Target="../media/image130.emf"/><Relationship Id="rId91" Type="http://schemas.openxmlformats.org/officeDocument/2006/relationships/image" Target="../media/image146.emf"/><Relationship Id="rId96" Type="http://schemas.openxmlformats.org/officeDocument/2006/relationships/image" Target="../media/image151.emf"/><Relationship Id="rId140" Type="http://schemas.openxmlformats.org/officeDocument/2006/relationships/image" Target="../media/image195.jpeg"/><Relationship Id="rId1" Type="http://schemas.openxmlformats.org/officeDocument/2006/relationships/image" Target="../media/image56.emf"/><Relationship Id="rId6" Type="http://schemas.openxmlformats.org/officeDocument/2006/relationships/image" Target="../media/image61.emf"/><Relationship Id="rId23" Type="http://schemas.openxmlformats.org/officeDocument/2006/relationships/image" Target="../media/image78.emf"/><Relationship Id="rId28" Type="http://schemas.openxmlformats.org/officeDocument/2006/relationships/image" Target="../media/image83.emf"/><Relationship Id="rId49" Type="http://schemas.openxmlformats.org/officeDocument/2006/relationships/image" Target="../media/image104.emf"/><Relationship Id="rId114" Type="http://schemas.openxmlformats.org/officeDocument/2006/relationships/image" Target="../media/image169.emf"/><Relationship Id="rId119" Type="http://schemas.openxmlformats.org/officeDocument/2006/relationships/image" Target="../media/image174.emf"/><Relationship Id="rId44" Type="http://schemas.openxmlformats.org/officeDocument/2006/relationships/image" Target="../media/image99.emf"/><Relationship Id="rId60" Type="http://schemas.openxmlformats.org/officeDocument/2006/relationships/image" Target="../media/image115.emf"/><Relationship Id="rId65" Type="http://schemas.openxmlformats.org/officeDocument/2006/relationships/image" Target="../media/image120.emf"/><Relationship Id="rId81" Type="http://schemas.openxmlformats.org/officeDocument/2006/relationships/image" Target="../media/image136.emf"/><Relationship Id="rId86" Type="http://schemas.openxmlformats.org/officeDocument/2006/relationships/image" Target="../media/image141.emf"/><Relationship Id="rId130" Type="http://schemas.openxmlformats.org/officeDocument/2006/relationships/image" Target="../media/image185.emf"/><Relationship Id="rId135" Type="http://schemas.openxmlformats.org/officeDocument/2006/relationships/image" Target="../media/image190.emf"/><Relationship Id="rId13" Type="http://schemas.openxmlformats.org/officeDocument/2006/relationships/image" Target="../media/image68.emf"/><Relationship Id="rId18" Type="http://schemas.openxmlformats.org/officeDocument/2006/relationships/image" Target="../media/image73.emf"/><Relationship Id="rId39" Type="http://schemas.openxmlformats.org/officeDocument/2006/relationships/image" Target="../media/image94.emf"/><Relationship Id="rId109" Type="http://schemas.openxmlformats.org/officeDocument/2006/relationships/image" Target="../media/image164.emf"/><Relationship Id="rId34" Type="http://schemas.openxmlformats.org/officeDocument/2006/relationships/image" Target="../media/image89.emf"/><Relationship Id="rId50" Type="http://schemas.openxmlformats.org/officeDocument/2006/relationships/image" Target="../media/image105.emf"/><Relationship Id="rId55" Type="http://schemas.openxmlformats.org/officeDocument/2006/relationships/image" Target="../media/image110.emf"/><Relationship Id="rId76" Type="http://schemas.openxmlformats.org/officeDocument/2006/relationships/image" Target="../media/image131.emf"/><Relationship Id="rId97" Type="http://schemas.openxmlformats.org/officeDocument/2006/relationships/image" Target="../media/image152.emf"/><Relationship Id="rId104" Type="http://schemas.openxmlformats.org/officeDocument/2006/relationships/image" Target="../media/image159.emf"/><Relationship Id="rId120" Type="http://schemas.openxmlformats.org/officeDocument/2006/relationships/image" Target="../media/image175.emf"/><Relationship Id="rId125" Type="http://schemas.openxmlformats.org/officeDocument/2006/relationships/image" Target="../media/image180.emf"/><Relationship Id="rId141" Type="http://schemas.microsoft.com/office/2007/relationships/hdphoto" Target="../media/hdphoto1.wdp"/><Relationship Id="rId7" Type="http://schemas.openxmlformats.org/officeDocument/2006/relationships/image" Target="../media/image62.emf"/><Relationship Id="rId71" Type="http://schemas.openxmlformats.org/officeDocument/2006/relationships/image" Target="../media/image126.emf"/><Relationship Id="rId92" Type="http://schemas.openxmlformats.org/officeDocument/2006/relationships/image" Target="../media/image147.emf"/><Relationship Id="rId2" Type="http://schemas.openxmlformats.org/officeDocument/2006/relationships/image" Target="../media/image57.emf"/><Relationship Id="rId29" Type="http://schemas.openxmlformats.org/officeDocument/2006/relationships/image" Target="../media/image84.emf"/><Relationship Id="rId24" Type="http://schemas.openxmlformats.org/officeDocument/2006/relationships/image" Target="../media/image79.emf"/><Relationship Id="rId40" Type="http://schemas.openxmlformats.org/officeDocument/2006/relationships/image" Target="../media/image95.emf"/><Relationship Id="rId45" Type="http://schemas.openxmlformats.org/officeDocument/2006/relationships/image" Target="../media/image100.emf"/><Relationship Id="rId66" Type="http://schemas.openxmlformats.org/officeDocument/2006/relationships/image" Target="../media/image121.emf"/><Relationship Id="rId87" Type="http://schemas.openxmlformats.org/officeDocument/2006/relationships/image" Target="../media/image142.emf"/><Relationship Id="rId110" Type="http://schemas.openxmlformats.org/officeDocument/2006/relationships/image" Target="../media/image165.emf"/><Relationship Id="rId115" Type="http://schemas.openxmlformats.org/officeDocument/2006/relationships/image" Target="../media/image170.emf"/><Relationship Id="rId131" Type="http://schemas.openxmlformats.org/officeDocument/2006/relationships/image" Target="../media/image186.emf"/><Relationship Id="rId136" Type="http://schemas.openxmlformats.org/officeDocument/2006/relationships/image" Target="../media/image191.emf"/><Relationship Id="rId61" Type="http://schemas.openxmlformats.org/officeDocument/2006/relationships/image" Target="../media/image116.emf"/><Relationship Id="rId82" Type="http://schemas.openxmlformats.org/officeDocument/2006/relationships/image" Target="../media/image137.emf"/><Relationship Id="rId19" Type="http://schemas.openxmlformats.org/officeDocument/2006/relationships/image" Target="../media/image74.emf"/><Relationship Id="rId14" Type="http://schemas.openxmlformats.org/officeDocument/2006/relationships/image" Target="../media/image69.emf"/><Relationship Id="rId30" Type="http://schemas.openxmlformats.org/officeDocument/2006/relationships/image" Target="../media/image85.emf"/><Relationship Id="rId35" Type="http://schemas.openxmlformats.org/officeDocument/2006/relationships/image" Target="../media/image90.emf"/><Relationship Id="rId56" Type="http://schemas.openxmlformats.org/officeDocument/2006/relationships/image" Target="../media/image111.emf"/><Relationship Id="rId77" Type="http://schemas.openxmlformats.org/officeDocument/2006/relationships/image" Target="../media/image132.emf"/><Relationship Id="rId100" Type="http://schemas.openxmlformats.org/officeDocument/2006/relationships/image" Target="../media/image155.emf"/><Relationship Id="rId105" Type="http://schemas.openxmlformats.org/officeDocument/2006/relationships/image" Target="../media/image160.emf"/><Relationship Id="rId126" Type="http://schemas.openxmlformats.org/officeDocument/2006/relationships/image" Target="../media/image181.emf"/><Relationship Id="rId8" Type="http://schemas.openxmlformats.org/officeDocument/2006/relationships/image" Target="../media/image63.emf"/><Relationship Id="rId51" Type="http://schemas.openxmlformats.org/officeDocument/2006/relationships/image" Target="../media/image106.emf"/><Relationship Id="rId72" Type="http://schemas.openxmlformats.org/officeDocument/2006/relationships/image" Target="../media/image127.emf"/><Relationship Id="rId93" Type="http://schemas.openxmlformats.org/officeDocument/2006/relationships/image" Target="../media/image148.emf"/><Relationship Id="rId98" Type="http://schemas.openxmlformats.org/officeDocument/2006/relationships/image" Target="../media/image153.emf"/><Relationship Id="rId121" Type="http://schemas.openxmlformats.org/officeDocument/2006/relationships/image" Target="../media/image176.emf"/><Relationship Id="rId3" Type="http://schemas.openxmlformats.org/officeDocument/2006/relationships/image" Target="../media/image58.emf"/><Relationship Id="rId25" Type="http://schemas.openxmlformats.org/officeDocument/2006/relationships/image" Target="../media/image80.emf"/><Relationship Id="rId46" Type="http://schemas.openxmlformats.org/officeDocument/2006/relationships/image" Target="../media/image101.emf"/><Relationship Id="rId67" Type="http://schemas.openxmlformats.org/officeDocument/2006/relationships/image" Target="../media/image122.emf"/><Relationship Id="rId116" Type="http://schemas.openxmlformats.org/officeDocument/2006/relationships/image" Target="../media/image171.emf"/><Relationship Id="rId137" Type="http://schemas.openxmlformats.org/officeDocument/2006/relationships/image" Target="../media/image192.emf"/><Relationship Id="rId20" Type="http://schemas.openxmlformats.org/officeDocument/2006/relationships/image" Target="../media/image75.emf"/><Relationship Id="rId41" Type="http://schemas.openxmlformats.org/officeDocument/2006/relationships/image" Target="../media/image96.emf"/><Relationship Id="rId62" Type="http://schemas.openxmlformats.org/officeDocument/2006/relationships/image" Target="../media/image117.emf"/><Relationship Id="rId83" Type="http://schemas.openxmlformats.org/officeDocument/2006/relationships/image" Target="../media/image138.emf"/><Relationship Id="rId88" Type="http://schemas.openxmlformats.org/officeDocument/2006/relationships/image" Target="../media/image143.emf"/><Relationship Id="rId111" Type="http://schemas.openxmlformats.org/officeDocument/2006/relationships/image" Target="../media/image166.emf"/><Relationship Id="rId132" Type="http://schemas.openxmlformats.org/officeDocument/2006/relationships/image" Target="../media/image187.emf"/><Relationship Id="rId15" Type="http://schemas.openxmlformats.org/officeDocument/2006/relationships/image" Target="../media/image70.emf"/><Relationship Id="rId36" Type="http://schemas.openxmlformats.org/officeDocument/2006/relationships/image" Target="../media/image91.emf"/><Relationship Id="rId57" Type="http://schemas.openxmlformats.org/officeDocument/2006/relationships/image" Target="../media/image112.emf"/><Relationship Id="rId106" Type="http://schemas.openxmlformats.org/officeDocument/2006/relationships/image" Target="../media/image161.emf"/><Relationship Id="rId127" Type="http://schemas.openxmlformats.org/officeDocument/2006/relationships/image" Target="../media/image182.emf"/><Relationship Id="rId10" Type="http://schemas.openxmlformats.org/officeDocument/2006/relationships/image" Target="../media/image65.emf"/><Relationship Id="rId31" Type="http://schemas.openxmlformats.org/officeDocument/2006/relationships/image" Target="../media/image86.emf"/><Relationship Id="rId52" Type="http://schemas.openxmlformats.org/officeDocument/2006/relationships/image" Target="../media/image107.emf"/><Relationship Id="rId73" Type="http://schemas.openxmlformats.org/officeDocument/2006/relationships/image" Target="../media/image128.emf"/><Relationship Id="rId78" Type="http://schemas.openxmlformats.org/officeDocument/2006/relationships/image" Target="../media/image133.emf"/><Relationship Id="rId94" Type="http://schemas.openxmlformats.org/officeDocument/2006/relationships/image" Target="../media/image149.emf"/><Relationship Id="rId99" Type="http://schemas.openxmlformats.org/officeDocument/2006/relationships/image" Target="../media/image154.emf"/><Relationship Id="rId101" Type="http://schemas.openxmlformats.org/officeDocument/2006/relationships/image" Target="../media/image156.emf"/><Relationship Id="rId122" Type="http://schemas.openxmlformats.org/officeDocument/2006/relationships/image" Target="../media/image177.emf"/><Relationship Id="rId4" Type="http://schemas.openxmlformats.org/officeDocument/2006/relationships/image" Target="../media/image59.emf"/><Relationship Id="rId9" Type="http://schemas.openxmlformats.org/officeDocument/2006/relationships/image" Target="../media/image64.emf"/><Relationship Id="rId26" Type="http://schemas.openxmlformats.org/officeDocument/2006/relationships/image" Target="../media/image81.emf"/><Relationship Id="rId47" Type="http://schemas.openxmlformats.org/officeDocument/2006/relationships/image" Target="../media/image102.emf"/><Relationship Id="rId68" Type="http://schemas.openxmlformats.org/officeDocument/2006/relationships/image" Target="../media/image123.emf"/><Relationship Id="rId89" Type="http://schemas.openxmlformats.org/officeDocument/2006/relationships/image" Target="../media/image144.emf"/><Relationship Id="rId112" Type="http://schemas.openxmlformats.org/officeDocument/2006/relationships/image" Target="../media/image167.emf"/><Relationship Id="rId133" Type="http://schemas.openxmlformats.org/officeDocument/2006/relationships/image" Target="../media/image188.emf"/><Relationship Id="rId16" Type="http://schemas.openxmlformats.org/officeDocument/2006/relationships/image" Target="../media/image7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Localiza&#231;&#227;o!A1"/><Relationship Id="rId2" Type="http://schemas.openxmlformats.org/officeDocument/2006/relationships/hyperlink" Target="#Imagens_Inteiras!A1"/><Relationship Id="rId1" Type="http://schemas.openxmlformats.org/officeDocument/2006/relationships/hyperlink" Target="#Imagens_Cortadas!A1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6.jpeg"/><Relationship Id="rId18" Type="http://schemas.openxmlformats.org/officeDocument/2006/relationships/image" Target="../media/image21.jpeg"/><Relationship Id="rId26" Type="http://schemas.openxmlformats.org/officeDocument/2006/relationships/hyperlink" Target="#Dasboard!A1"/><Relationship Id="rId3" Type="http://schemas.openxmlformats.org/officeDocument/2006/relationships/image" Target="../media/image6.jpeg"/><Relationship Id="rId21" Type="http://schemas.openxmlformats.org/officeDocument/2006/relationships/image" Target="../media/image24.jpeg"/><Relationship Id="rId7" Type="http://schemas.openxmlformats.org/officeDocument/2006/relationships/image" Target="../media/image10.jpeg"/><Relationship Id="rId12" Type="http://schemas.openxmlformats.org/officeDocument/2006/relationships/image" Target="../media/image15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2" Type="http://schemas.openxmlformats.org/officeDocument/2006/relationships/image" Target="../media/image5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4.jpeg"/><Relationship Id="rId6" Type="http://schemas.openxmlformats.org/officeDocument/2006/relationships/image" Target="../media/image9.jpeg"/><Relationship Id="rId11" Type="http://schemas.openxmlformats.org/officeDocument/2006/relationships/image" Target="../media/image14.jpeg"/><Relationship Id="rId24" Type="http://schemas.openxmlformats.org/officeDocument/2006/relationships/image" Target="../media/image27.jpeg"/><Relationship Id="rId5" Type="http://schemas.openxmlformats.org/officeDocument/2006/relationships/image" Target="../media/image8.jpe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10" Type="http://schemas.openxmlformats.org/officeDocument/2006/relationships/image" Target="../media/image13.jpeg"/><Relationship Id="rId19" Type="http://schemas.openxmlformats.org/officeDocument/2006/relationships/image" Target="../media/image22.jpeg"/><Relationship Id="rId4" Type="http://schemas.openxmlformats.org/officeDocument/2006/relationships/image" Target="../media/image7.jpeg"/><Relationship Id="rId9" Type="http://schemas.openxmlformats.org/officeDocument/2006/relationships/image" Target="../media/image12.jpeg"/><Relationship Id="rId14" Type="http://schemas.openxmlformats.org/officeDocument/2006/relationships/image" Target="../media/image17.jpeg"/><Relationship Id="rId22" Type="http://schemas.openxmlformats.org/officeDocument/2006/relationships/image" Target="../media/image2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jpeg"/><Relationship Id="rId13" Type="http://schemas.openxmlformats.org/officeDocument/2006/relationships/image" Target="../media/image41.jpeg"/><Relationship Id="rId18" Type="http://schemas.openxmlformats.org/officeDocument/2006/relationships/image" Target="../media/image46.jpeg"/><Relationship Id="rId26" Type="http://schemas.openxmlformats.org/officeDocument/2006/relationships/image" Target="../media/image54.jpeg"/><Relationship Id="rId3" Type="http://schemas.openxmlformats.org/officeDocument/2006/relationships/image" Target="../media/image31.jpeg"/><Relationship Id="rId21" Type="http://schemas.openxmlformats.org/officeDocument/2006/relationships/image" Target="../media/image49.jpeg"/><Relationship Id="rId7" Type="http://schemas.openxmlformats.org/officeDocument/2006/relationships/image" Target="../media/image35.jpeg"/><Relationship Id="rId12" Type="http://schemas.openxmlformats.org/officeDocument/2006/relationships/image" Target="../media/image40.jpeg"/><Relationship Id="rId17" Type="http://schemas.openxmlformats.org/officeDocument/2006/relationships/image" Target="../media/image45.jpeg"/><Relationship Id="rId25" Type="http://schemas.openxmlformats.org/officeDocument/2006/relationships/image" Target="../media/image53.jpeg"/><Relationship Id="rId2" Type="http://schemas.openxmlformats.org/officeDocument/2006/relationships/image" Target="../media/image30.jpeg"/><Relationship Id="rId16" Type="http://schemas.openxmlformats.org/officeDocument/2006/relationships/image" Target="../media/image44.jpeg"/><Relationship Id="rId20" Type="http://schemas.openxmlformats.org/officeDocument/2006/relationships/image" Target="../media/image48.jpeg"/><Relationship Id="rId1" Type="http://schemas.openxmlformats.org/officeDocument/2006/relationships/image" Target="../media/image29.jpeg"/><Relationship Id="rId6" Type="http://schemas.openxmlformats.org/officeDocument/2006/relationships/image" Target="../media/image34.jpeg"/><Relationship Id="rId11" Type="http://schemas.openxmlformats.org/officeDocument/2006/relationships/image" Target="../media/image39.jpeg"/><Relationship Id="rId24" Type="http://schemas.openxmlformats.org/officeDocument/2006/relationships/image" Target="../media/image52.jpeg"/><Relationship Id="rId5" Type="http://schemas.openxmlformats.org/officeDocument/2006/relationships/image" Target="../media/image33.jpeg"/><Relationship Id="rId15" Type="http://schemas.openxmlformats.org/officeDocument/2006/relationships/image" Target="../media/image43.jpeg"/><Relationship Id="rId23" Type="http://schemas.openxmlformats.org/officeDocument/2006/relationships/image" Target="../media/image51.jpeg"/><Relationship Id="rId28" Type="http://schemas.openxmlformats.org/officeDocument/2006/relationships/hyperlink" Target="#Dasboard!A1"/><Relationship Id="rId10" Type="http://schemas.openxmlformats.org/officeDocument/2006/relationships/image" Target="../media/image38.jpeg"/><Relationship Id="rId19" Type="http://schemas.openxmlformats.org/officeDocument/2006/relationships/image" Target="../media/image47.jpeg"/><Relationship Id="rId4" Type="http://schemas.openxmlformats.org/officeDocument/2006/relationships/image" Target="../media/image32.jpeg"/><Relationship Id="rId9" Type="http://schemas.openxmlformats.org/officeDocument/2006/relationships/image" Target="../media/image37.jpeg"/><Relationship Id="rId14" Type="http://schemas.openxmlformats.org/officeDocument/2006/relationships/image" Target="../media/image42.jpeg"/><Relationship Id="rId22" Type="http://schemas.openxmlformats.org/officeDocument/2006/relationships/image" Target="../media/image50.jpeg"/><Relationship Id="rId27" Type="http://schemas.openxmlformats.org/officeDocument/2006/relationships/image" Target="../media/image55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hyperlink" Target="#Dasboard!A1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hyperlink" Target="#Localiza&#231;&#227;o!A1"/><Relationship Id="rId2" Type="http://schemas.openxmlformats.org/officeDocument/2006/relationships/hyperlink" Target="#Imagens_Inteiras!A1"/><Relationship Id="rId1" Type="http://schemas.openxmlformats.org/officeDocument/2006/relationships/hyperlink" Target="#Imagens_Cortadas!A1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hyperlink" Target="#Localiza&#231;&#227;o!A1"/><Relationship Id="rId2" Type="http://schemas.openxmlformats.org/officeDocument/2006/relationships/hyperlink" Target="#Imagens_Inteiras!A1"/><Relationship Id="rId1" Type="http://schemas.openxmlformats.org/officeDocument/2006/relationships/hyperlink" Target="#Imagens_Cortadas!A1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hyperlink" Target="#Localiza&#231;&#227;o!A1"/><Relationship Id="rId2" Type="http://schemas.openxmlformats.org/officeDocument/2006/relationships/hyperlink" Target="#Imagens_Inteiras!A1"/><Relationship Id="rId1" Type="http://schemas.openxmlformats.org/officeDocument/2006/relationships/hyperlink" Target="#Imagens_Cortadas!A1"/></Relationships>
</file>

<file path=xl/drawings/_rels/drawing9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72.emf"/><Relationship Id="rId21" Type="http://schemas.openxmlformats.org/officeDocument/2006/relationships/image" Target="../media/image76.emf"/><Relationship Id="rId42" Type="http://schemas.openxmlformats.org/officeDocument/2006/relationships/image" Target="../media/image97.emf"/><Relationship Id="rId63" Type="http://schemas.openxmlformats.org/officeDocument/2006/relationships/image" Target="../media/image118.emf"/><Relationship Id="rId84" Type="http://schemas.openxmlformats.org/officeDocument/2006/relationships/image" Target="../media/image139.emf"/><Relationship Id="rId138" Type="http://schemas.openxmlformats.org/officeDocument/2006/relationships/image" Target="../media/image193.emf"/><Relationship Id="rId107" Type="http://schemas.openxmlformats.org/officeDocument/2006/relationships/image" Target="../media/image162.emf"/><Relationship Id="rId11" Type="http://schemas.openxmlformats.org/officeDocument/2006/relationships/image" Target="../media/image66.emf"/><Relationship Id="rId32" Type="http://schemas.openxmlformats.org/officeDocument/2006/relationships/image" Target="../media/image87.emf"/><Relationship Id="rId37" Type="http://schemas.openxmlformats.org/officeDocument/2006/relationships/image" Target="../media/image92.emf"/><Relationship Id="rId53" Type="http://schemas.openxmlformats.org/officeDocument/2006/relationships/image" Target="../media/image108.emf"/><Relationship Id="rId58" Type="http://schemas.openxmlformats.org/officeDocument/2006/relationships/image" Target="../media/image113.emf"/><Relationship Id="rId74" Type="http://schemas.openxmlformats.org/officeDocument/2006/relationships/image" Target="../media/image129.emf"/><Relationship Id="rId79" Type="http://schemas.openxmlformats.org/officeDocument/2006/relationships/image" Target="../media/image134.emf"/><Relationship Id="rId102" Type="http://schemas.openxmlformats.org/officeDocument/2006/relationships/image" Target="../media/image157.emf"/><Relationship Id="rId123" Type="http://schemas.openxmlformats.org/officeDocument/2006/relationships/image" Target="../media/image178.emf"/><Relationship Id="rId128" Type="http://schemas.openxmlformats.org/officeDocument/2006/relationships/image" Target="../media/image183.emf"/><Relationship Id="rId5" Type="http://schemas.openxmlformats.org/officeDocument/2006/relationships/image" Target="../media/image60.emf"/><Relationship Id="rId90" Type="http://schemas.openxmlformats.org/officeDocument/2006/relationships/image" Target="../media/image145.emf"/><Relationship Id="rId95" Type="http://schemas.openxmlformats.org/officeDocument/2006/relationships/image" Target="../media/image150.emf"/><Relationship Id="rId22" Type="http://schemas.openxmlformats.org/officeDocument/2006/relationships/image" Target="../media/image77.emf"/><Relationship Id="rId27" Type="http://schemas.openxmlformats.org/officeDocument/2006/relationships/image" Target="../media/image82.emf"/><Relationship Id="rId43" Type="http://schemas.openxmlformats.org/officeDocument/2006/relationships/image" Target="../media/image98.emf"/><Relationship Id="rId48" Type="http://schemas.openxmlformats.org/officeDocument/2006/relationships/image" Target="../media/image103.emf"/><Relationship Id="rId64" Type="http://schemas.openxmlformats.org/officeDocument/2006/relationships/image" Target="../media/image119.emf"/><Relationship Id="rId69" Type="http://schemas.openxmlformats.org/officeDocument/2006/relationships/image" Target="../media/image124.emf"/><Relationship Id="rId113" Type="http://schemas.openxmlformats.org/officeDocument/2006/relationships/image" Target="../media/image168.emf"/><Relationship Id="rId118" Type="http://schemas.openxmlformats.org/officeDocument/2006/relationships/image" Target="../media/image173.emf"/><Relationship Id="rId134" Type="http://schemas.openxmlformats.org/officeDocument/2006/relationships/image" Target="../media/image189.emf"/><Relationship Id="rId139" Type="http://schemas.openxmlformats.org/officeDocument/2006/relationships/image" Target="../media/image194.jpg"/><Relationship Id="rId80" Type="http://schemas.openxmlformats.org/officeDocument/2006/relationships/image" Target="../media/image135.emf"/><Relationship Id="rId85" Type="http://schemas.openxmlformats.org/officeDocument/2006/relationships/image" Target="../media/image140.emf"/><Relationship Id="rId12" Type="http://schemas.openxmlformats.org/officeDocument/2006/relationships/image" Target="../media/image67.emf"/><Relationship Id="rId17" Type="http://schemas.openxmlformats.org/officeDocument/2006/relationships/image" Target="../media/image72.emf"/><Relationship Id="rId33" Type="http://schemas.openxmlformats.org/officeDocument/2006/relationships/image" Target="../media/image88.emf"/><Relationship Id="rId38" Type="http://schemas.openxmlformats.org/officeDocument/2006/relationships/image" Target="../media/image93.emf"/><Relationship Id="rId59" Type="http://schemas.openxmlformats.org/officeDocument/2006/relationships/image" Target="../media/image114.emf"/><Relationship Id="rId103" Type="http://schemas.openxmlformats.org/officeDocument/2006/relationships/image" Target="../media/image158.emf"/><Relationship Id="rId108" Type="http://schemas.openxmlformats.org/officeDocument/2006/relationships/image" Target="../media/image163.emf"/><Relationship Id="rId124" Type="http://schemas.openxmlformats.org/officeDocument/2006/relationships/image" Target="../media/image179.emf"/><Relationship Id="rId129" Type="http://schemas.openxmlformats.org/officeDocument/2006/relationships/image" Target="../media/image184.emf"/><Relationship Id="rId54" Type="http://schemas.openxmlformats.org/officeDocument/2006/relationships/image" Target="../media/image109.emf"/><Relationship Id="rId70" Type="http://schemas.openxmlformats.org/officeDocument/2006/relationships/image" Target="../media/image125.emf"/><Relationship Id="rId75" Type="http://schemas.openxmlformats.org/officeDocument/2006/relationships/image" Target="../media/image130.emf"/><Relationship Id="rId91" Type="http://schemas.openxmlformats.org/officeDocument/2006/relationships/image" Target="../media/image146.emf"/><Relationship Id="rId96" Type="http://schemas.openxmlformats.org/officeDocument/2006/relationships/image" Target="../media/image151.emf"/><Relationship Id="rId140" Type="http://schemas.openxmlformats.org/officeDocument/2006/relationships/image" Target="../media/image195.jpeg"/><Relationship Id="rId1" Type="http://schemas.openxmlformats.org/officeDocument/2006/relationships/image" Target="../media/image56.emf"/><Relationship Id="rId6" Type="http://schemas.openxmlformats.org/officeDocument/2006/relationships/image" Target="../media/image61.emf"/><Relationship Id="rId23" Type="http://schemas.openxmlformats.org/officeDocument/2006/relationships/image" Target="../media/image78.emf"/><Relationship Id="rId28" Type="http://schemas.openxmlformats.org/officeDocument/2006/relationships/image" Target="../media/image83.emf"/><Relationship Id="rId49" Type="http://schemas.openxmlformats.org/officeDocument/2006/relationships/image" Target="../media/image104.emf"/><Relationship Id="rId114" Type="http://schemas.openxmlformats.org/officeDocument/2006/relationships/image" Target="../media/image169.emf"/><Relationship Id="rId119" Type="http://schemas.openxmlformats.org/officeDocument/2006/relationships/image" Target="../media/image174.emf"/><Relationship Id="rId44" Type="http://schemas.openxmlformats.org/officeDocument/2006/relationships/image" Target="../media/image99.emf"/><Relationship Id="rId60" Type="http://schemas.openxmlformats.org/officeDocument/2006/relationships/image" Target="../media/image115.emf"/><Relationship Id="rId65" Type="http://schemas.openxmlformats.org/officeDocument/2006/relationships/image" Target="../media/image120.emf"/><Relationship Id="rId81" Type="http://schemas.openxmlformats.org/officeDocument/2006/relationships/image" Target="../media/image136.emf"/><Relationship Id="rId86" Type="http://schemas.openxmlformats.org/officeDocument/2006/relationships/image" Target="../media/image141.emf"/><Relationship Id="rId130" Type="http://schemas.openxmlformats.org/officeDocument/2006/relationships/image" Target="../media/image185.emf"/><Relationship Id="rId135" Type="http://schemas.openxmlformats.org/officeDocument/2006/relationships/image" Target="../media/image190.emf"/><Relationship Id="rId13" Type="http://schemas.openxmlformats.org/officeDocument/2006/relationships/image" Target="../media/image68.emf"/><Relationship Id="rId18" Type="http://schemas.openxmlformats.org/officeDocument/2006/relationships/image" Target="../media/image73.emf"/><Relationship Id="rId39" Type="http://schemas.openxmlformats.org/officeDocument/2006/relationships/image" Target="../media/image94.emf"/><Relationship Id="rId109" Type="http://schemas.openxmlformats.org/officeDocument/2006/relationships/image" Target="../media/image164.emf"/><Relationship Id="rId34" Type="http://schemas.openxmlformats.org/officeDocument/2006/relationships/image" Target="../media/image89.emf"/><Relationship Id="rId50" Type="http://schemas.openxmlformats.org/officeDocument/2006/relationships/image" Target="../media/image105.emf"/><Relationship Id="rId55" Type="http://schemas.openxmlformats.org/officeDocument/2006/relationships/image" Target="../media/image110.emf"/><Relationship Id="rId76" Type="http://schemas.openxmlformats.org/officeDocument/2006/relationships/image" Target="../media/image131.emf"/><Relationship Id="rId97" Type="http://schemas.openxmlformats.org/officeDocument/2006/relationships/image" Target="../media/image152.emf"/><Relationship Id="rId104" Type="http://schemas.openxmlformats.org/officeDocument/2006/relationships/image" Target="../media/image159.emf"/><Relationship Id="rId120" Type="http://schemas.openxmlformats.org/officeDocument/2006/relationships/image" Target="../media/image175.emf"/><Relationship Id="rId125" Type="http://schemas.openxmlformats.org/officeDocument/2006/relationships/image" Target="../media/image180.emf"/><Relationship Id="rId141" Type="http://schemas.microsoft.com/office/2007/relationships/hdphoto" Target="../media/hdphoto1.wdp"/><Relationship Id="rId7" Type="http://schemas.openxmlformats.org/officeDocument/2006/relationships/image" Target="../media/image62.emf"/><Relationship Id="rId71" Type="http://schemas.openxmlformats.org/officeDocument/2006/relationships/image" Target="../media/image126.emf"/><Relationship Id="rId92" Type="http://schemas.openxmlformats.org/officeDocument/2006/relationships/image" Target="../media/image147.emf"/><Relationship Id="rId2" Type="http://schemas.openxmlformats.org/officeDocument/2006/relationships/image" Target="../media/image57.emf"/><Relationship Id="rId29" Type="http://schemas.openxmlformats.org/officeDocument/2006/relationships/image" Target="../media/image84.emf"/><Relationship Id="rId24" Type="http://schemas.openxmlformats.org/officeDocument/2006/relationships/image" Target="../media/image79.emf"/><Relationship Id="rId40" Type="http://schemas.openxmlformats.org/officeDocument/2006/relationships/image" Target="../media/image95.emf"/><Relationship Id="rId45" Type="http://schemas.openxmlformats.org/officeDocument/2006/relationships/image" Target="../media/image100.emf"/><Relationship Id="rId66" Type="http://schemas.openxmlformats.org/officeDocument/2006/relationships/image" Target="../media/image121.emf"/><Relationship Id="rId87" Type="http://schemas.openxmlformats.org/officeDocument/2006/relationships/image" Target="../media/image142.emf"/><Relationship Id="rId110" Type="http://schemas.openxmlformats.org/officeDocument/2006/relationships/image" Target="../media/image165.emf"/><Relationship Id="rId115" Type="http://schemas.openxmlformats.org/officeDocument/2006/relationships/image" Target="../media/image170.emf"/><Relationship Id="rId131" Type="http://schemas.openxmlformats.org/officeDocument/2006/relationships/image" Target="../media/image186.emf"/><Relationship Id="rId136" Type="http://schemas.openxmlformats.org/officeDocument/2006/relationships/image" Target="../media/image191.emf"/><Relationship Id="rId61" Type="http://schemas.openxmlformats.org/officeDocument/2006/relationships/image" Target="../media/image116.emf"/><Relationship Id="rId82" Type="http://schemas.openxmlformats.org/officeDocument/2006/relationships/image" Target="../media/image137.emf"/><Relationship Id="rId19" Type="http://schemas.openxmlformats.org/officeDocument/2006/relationships/image" Target="../media/image74.emf"/><Relationship Id="rId14" Type="http://schemas.openxmlformats.org/officeDocument/2006/relationships/image" Target="../media/image69.emf"/><Relationship Id="rId30" Type="http://schemas.openxmlformats.org/officeDocument/2006/relationships/image" Target="../media/image85.emf"/><Relationship Id="rId35" Type="http://schemas.openxmlformats.org/officeDocument/2006/relationships/image" Target="../media/image90.emf"/><Relationship Id="rId56" Type="http://schemas.openxmlformats.org/officeDocument/2006/relationships/image" Target="../media/image111.emf"/><Relationship Id="rId77" Type="http://schemas.openxmlformats.org/officeDocument/2006/relationships/image" Target="../media/image132.emf"/><Relationship Id="rId100" Type="http://schemas.openxmlformats.org/officeDocument/2006/relationships/image" Target="../media/image155.emf"/><Relationship Id="rId105" Type="http://schemas.openxmlformats.org/officeDocument/2006/relationships/image" Target="../media/image160.emf"/><Relationship Id="rId126" Type="http://schemas.openxmlformats.org/officeDocument/2006/relationships/image" Target="../media/image181.emf"/><Relationship Id="rId8" Type="http://schemas.openxmlformats.org/officeDocument/2006/relationships/image" Target="../media/image63.emf"/><Relationship Id="rId51" Type="http://schemas.openxmlformats.org/officeDocument/2006/relationships/image" Target="../media/image106.emf"/><Relationship Id="rId72" Type="http://schemas.openxmlformats.org/officeDocument/2006/relationships/image" Target="../media/image127.emf"/><Relationship Id="rId93" Type="http://schemas.openxmlformats.org/officeDocument/2006/relationships/image" Target="../media/image148.emf"/><Relationship Id="rId98" Type="http://schemas.openxmlformats.org/officeDocument/2006/relationships/image" Target="../media/image153.emf"/><Relationship Id="rId121" Type="http://schemas.openxmlformats.org/officeDocument/2006/relationships/image" Target="../media/image176.emf"/><Relationship Id="rId3" Type="http://schemas.openxmlformats.org/officeDocument/2006/relationships/image" Target="../media/image58.emf"/><Relationship Id="rId25" Type="http://schemas.openxmlformats.org/officeDocument/2006/relationships/image" Target="../media/image80.emf"/><Relationship Id="rId46" Type="http://schemas.openxmlformats.org/officeDocument/2006/relationships/image" Target="../media/image101.emf"/><Relationship Id="rId67" Type="http://schemas.openxmlformats.org/officeDocument/2006/relationships/image" Target="../media/image122.emf"/><Relationship Id="rId116" Type="http://schemas.openxmlformats.org/officeDocument/2006/relationships/image" Target="../media/image171.emf"/><Relationship Id="rId137" Type="http://schemas.openxmlformats.org/officeDocument/2006/relationships/image" Target="../media/image192.emf"/><Relationship Id="rId20" Type="http://schemas.openxmlformats.org/officeDocument/2006/relationships/image" Target="../media/image75.emf"/><Relationship Id="rId41" Type="http://schemas.openxmlformats.org/officeDocument/2006/relationships/image" Target="../media/image96.emf"/><Relationship Id="rId62" Type="http://schemas.openxmlformats.org/officeDocument/2006/relationships/image" Target="../media/image117.emf"/><Relationship Id="rId83" Type="http://schemas.openxmlformats.org/officeDocument/2006/relationships/image" Target="../media/image138.emf"/><Relationship Id="rId88" Type="http://schemas.openxmlformats.org/officeDocument/2006/relationships/image" Target="../media/image143.emf"/><Relationship Id="rId111" Type="http://schemas.openxmlformats.org/officeDocument/2006/relationships/image" Target="../media/image166.emf"/><Relationship Id="rId132" Type="http://schemas.openxmlformats.org/officeDocument/2006/relationships/image" Target="../media/image187.emf"/><Relationship Id="rId15" Type="http://schemas.openxmlformats.org/officeDocument/2006/relationships/image" Target="../media/image70.emf"/><Relationship Id="rId36" Type="http://schemas.openxmlformats.org/officeDocument/2006/relationships/image" Target="../media/image91.emf"/><Relationship Id="rId57" Type="http://schemas.openxmlformats.org/officeDocument/2006/relationships/image" Target="../media/image112.emf"/><Relationship Id="rId106" Type="http://schemas.openxmlformats.org/officeDocument/2006/relationships/image" Target="../media/image161.emf"/><Relationship Id="rId127" Type="http://schemas.openxmlformats.org/officeDocument/2006/relationships/image" Target="../media/image182.emf"/><Relationship Id="rId10" Type="http://schemas.openxmlformats.org/officeDocument/2006/relationships/image" Target="../media/image65.emf"/><Relationship Id="rId31" Type="http://schemas.openxmlformats.org/officeDocument/2006/relationships/image" Target="../media/image86.emf"/><Relationship Id="rId52" Type="http://schemas.openxmlformats.org/officeDocument/2006/relationships/image" Target="../media/image107.emf"/><Relationship Id="rId73" Type="http://schemas.openxmlformats.org/officeDocument/2006/relationships/image" Target="../media/image128.emf"/><Relationship Id="rId78" Type="http://schemas.openxmlformats.org/officeDocument/2006/relationships/image" Target="../media/image133.emf"/><Relationship Id="rId94" Type="http://schemas.openxmlformats.org/officeDocument/2006/relationships/image" Target="../media/image149.emf"/><Relationship Id="rId99" Type="http://schemas.openxmlformats.org/officeDocument/2006/relationships/image" Target="../media/image154.emf"/><Relationship Id="rId101" Type="http://schemas.openxmlformats.org/officeDocument/2006/relationships/image" Target="../media/image156.emf"/><Relationship Id="rId122" Type="http://schemas.openxmlformats.org/officeDocument/2006/relationships/image" Target="../media/image177.emf"/><Relationship Id="rId4" Type="http://schemas.openxmlformats.org/officeDocument/2006/relationships/image" Target="../media/image59.emf"/><Relationship Id="rId9" Type="http://schemas.openxmlformats.org/officeDocument/2006/relationships/image" Target="../media/image64.emf"/><Relationship Id="rId26" Type="http://schemas.openxmlformats.org/officeDocument/2006/relationships/image" Target="../media/image81.emf"/><Relationship Id="rId47" Type="http://schemas.openxmlformats.org/officeDocument/2006/relationships/image" Target="../media/image102.emf"/><Relationship Id="rId68" Type="http://schemas.openxmlformats.org/officeDocument/2006/relationships/image" Target="../media/image123.emf"/><Relationship Id="rId89" Type="http://schemas.openxmlformats.org/officeDocument/2006/relationships/image" Target="../media/image144.emf"/><Relationship Id="rId112" Type="http://schemas.openxmlformats.org/officeDocument/2006/relationships/image" Target="../media/image167.emf"/><Relationship Id="rId133" Type="http://schemas.openxmlformats.org/officeDocument/2006/relationships/image" Target="../media/image188.emf"/><Relationship Id="rId16" Type="http://schemas.openxmlformats.org/officeDocument/2006/relationships/image" Target="../media/image71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552450</xdr:colOff>
      <xdr:row>17</xdr:row>
      <xdr:rowOff>133349</xdr:rowOff>
    </xdr:from>
    <xdr:to>
      <xdr:col>26</xdr:col>
      <xdr:colOff>581025</xdr:colOff>
      <xdr:row>36</xdr:row>
      <xdr:rowOff>104775</xdr:rowOff>
    </xdr:to>
    <xdr:sp macro="" textlink="">
      <xdr:nvSpPr>
        <xdr:cNvPr id="38" name="Retângulo: Cantos Arredondados 37">
          <a:extLst>
            <a:ext uri="{FF2B5EF4-FFF2-40B4-BE49-F238E27FC236}">
              <a16:creationId xmlns:a16="http://schemas.microsoft.com/office/drawing/2014/main" id="{0A6DA391-FB7B-4067-BEF2-F74F827AF1B4}"/>
            </a:ext>
          </a:extLst>
        </xdr:cNvPr>
        <xdr:cNvSpPr/>
      </xdr:nvSpPr>
      <xdr:spPr>
        <a:xfrm>
          <a:off x="9696450" y="3400424"/>
          <a:ext cx="6734175" cy="3590926"/>
        </a:xfrm>
        <a:prstGeom prst="roundRect">
          <a:avLst/>
        </a:prstGeom>
        <a:solidFill>
          <a:srgbClr val="002060">
            <a:alpha val="50000"/>
          </a:srgbClr>
        </a:solidFill>
        <a:ln w="38100">
          <a:solidFill>
            <a:srgbClr val="FFFFFF">
              <a:alpha val="45882"/>
            </a:srgb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181430</xdr:colOff>
      <xdr:row>0</xdr:row>
      <xdr:rowOff>36286</xdr:rowOff>
    </xdr:from>
    <xdr:to>
      <xdr:col>14</xdr:col>
      <xdr:colOff>508000</xdr:colOff>
      <xdr:row>10</xdr:row>
      <xdr:rowOff>134712</xdr:rowOff>
    </xdr:to>
    <xdr:sp macro="" textlink="">
      <xdr:nvSpPr>
        <xdr:cNvPr id="32" name="Retângulo: Cantos Arredondados 31">
          <a:extLst>
            <a:ext uri="{FF2B5EF4-FFF2-40B4-BE49-F238E27FC236}">
              <a16:creationId xmlns:a16="http://schemas.microsoft.com/office/drawing/2014/main" id="{D3FE515A-FF4A-4F94-AD1A-BBF60A242E74}"/>
            </a:ext>
          </a:extLst>
        </xdr:cNvPr>
        <xdr:cNvSpPr/>
      </xdr:nvSpPr>
      <xdr:spPr>
        <a:xfrm>
          <a:off x="181430" y="36286"/>
          <a:ext cx="8835570" cy="2030640"/>
        </a:xfrm>
        <a:prstGeom prst="roundRect">
          <a:avLst/>
        </a:prstGeom>
        <a:solidFill>
          <a:srgbClr val="002060">
            <a:alpha val="50000"/>
          </a:srgbClr>
        </a:solidFill>
        <a:ln w="38100">
          <a:solidFill>
            <a:srgbClr val="FFFFFF">
              <a:alpha val="45882"/>
            </a:srgb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221797</xdr:colOff>
      <xdr:row>11</xdr:row>
      <xdr:rowOff>18143</xdr:rowOff>
    </xdr:from>
    <xdr:to>
      <xdr:col>14</xdr:col>
      <xdr:colOff>517072</xdr:colOff>
      <xdr:row>24</xdr:row>
      <xdr:rowOff>83458</xdr:rowOff>
    </xdr:to>
    <xdr:sp macro="" textlink="">
      <xdr:nvSpPr>
        <xdr:cNvPr id="31" name="Retângulo: Cantos Arredondados 30">
          <a:extLst>
            <a:ext uri="{FF2B5EF4-FFF2-40B4-BE49-F238E27FC236}">
              <a16:creationId xmlns:a16="http://schemas.microsoft.com/office/drawing/2014/main" id="{E709AACE-27C3-4F22-9CCF-700954D805FF}"/>
            </a:ext>
          </a:extLst>
        </xdr:cNvPr>
        <xdr:cNvSpPr/>
      </xdr:nvSpPr>
      <xdr:spPr>
        <a:xfrm>
          <a:off x="221797" y="2140857"/>
          <a:ext cx="8804275" cy="2541815"/>
        </a:xfrm>
        <a:prstGeom prst="roundRect">
          <a:avLst/>
        </a:prstGeom>
        <a:solidFill>
          <a:srgbClr val="002060">
            <a:alpha val="50000"/>
          </a:srgbClr>
        </a:solidFill>
        <a:ln w="38100">
          <a:solidFill>
            <a:srgbClr val="FFFFFF">
              <a:alpha val="45882"/>
            </a:srgb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17</xdr:col>
      <xdr:colOff>106488</xdr:colOff>
      <xdr:row>14</xdr:row>
      <xdr:rowOff>160682</xdr:rowOff>
    </xdr:from>
    <xdr:to>
      <xdr:col>19</xdr:col>
      <xdr:colOff>552507</xdr:colOff>
      <xdr:row>16</xdr:row>
      <xdr:rowOff>151157</xdr:rowOff>
    </xdr:to>
    <xdr:sp macro="" textlink="">
      <xdr:nvSpPr>
        <xdr:cNvPr id="2" name="Retângulo: Cantos Arredondados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11079288" y="2837207"/>
          <a:ext cx="1665219" cy="371475"/>
        </a:xfrm>
        <a:prstGeom prst="roundRect">
          <a:avLst/>
        </a:prstGeom>
        <a:solidFill>
          <a:srgbClr val="002060"/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C</a:t>
          </a:r>
          <a:r>
            <a:rPr lang="pt-BR" sz="1050" b="1" baseline="0"/>
            <a:t>ortadas</a:t>
          </a:r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20</xdr:col>
      <xdr:colOff>88681</xdr:colOff>
      <xdr:row>14</xdr:row>
      <xdr:rowOff>152400</xdr:rowOff>
    </xdr:from>
    <xdr:to>
      <xdr:col>22</xdr:col>
      <xdr:colOff>529942</xdr:colOff>
      <xdr:row>16</xdr:row>
      <xdr:rowOff>142200</xdr:rowOff>
    </xdr:to>
    <xdr:sp macro="" textlink="">
      <xdr:nvSpPr>
        <xdr:cNvPr id="6" name="Retângulo: Cantos Arredondados 5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/>
      </xdr:nvSpPr>
      <xdr:spPr>
        <a:xfrm>
          <a:off x="12890281" y="2828925"/>
          <a:ext cx="1660461" cy="370800"/>
        </a:xfrm>
        <a:prstGeom prst="roundRect">
          <a:avLst/>
        </a:prstGeom>
        <a:solidFill>
          <a:srgbClr val="002060"/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Inteiras</a:t>
          </a:r>
        </a:p>
        <a:p>
          <a:pPr algn="ctr"/>
          <a:endParaRPr lang="pt-BR" sz="1100" b="1" baseline="0"/>
        </a:p>
        <a:p>
          <a:pPr algn="ctr"/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23</xdr:col>
      <xdr:colOff>88682</xdr:colOff>
      <xdr:row>14</xdr:row>
      <xdr:rowOff>152400</xdr:rowOff>
    </xdr:from>
    <xdr:to>
      <xdr:col>25</xdr:col>
      <xdr:colOff>533256</xdr:colOff>
      <xdr:row>16</xdr:row>
      <xdr:rowOff>152400</xdr:rowOff>
    </xdr:to>
    <xdr:sp macro="" textlink="">
      <xdr:nvSpPr>
        <xdr:cNvPr id="8" name="Retângulo: Cantos Arredondados 7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/>
      </xdr:nvSpPr>
      <xdr:spPr>
        <a:xfrm>
          <a:off x="14719082" y="2828925"/>
          <a:ext cx="1663774" cy="381000"/>
        </a:xfrm>
        <a:prstGeom prst="roundRect">
          <a:avLst/>
        </a:prstGeom>
        <a:solidFill>
          <a:srgbClr val="002060"/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/>
            <a:t>Localização</a:t>
          </a:r>
        </a:p>
      </xdr:txBody>
    </xdr:sp>
    <xdr:clientData/>
  </xdr:twoCellAnchor>
  <xdr:twoCellAnchor>
    <xdr:from>
      <xdr:col>19</xdr:col>
      <xdr:colOff>183862</xdr:colOff>
      <xdr:row>1</xdr:row>
      <xdr:rowOff>106992</xdr:rowOff>
    </xdr:from>
    <xdr:to>
      <xdr:col>25</xdr:col>
      <xdr:colOff>220807</xdr:colOff>
      <xdr:row>12</xdr:row>
      <xdr:rowOff>103910</xdr:rowOff>
    </xdr:to>
    <xdr:grpSp>
      <xdr:nvGrpSpPr>
        <xdr:cNvPr id="5" name="Agrupar 4">
          <a:extLst>
            <a:ext uri="{FF2B5EF4-FFF2-40B4-BE49-F238E27FC236}">
              <a16:creationId xmlns:a16="http://schemas.microsoft.com/office/drawing/2014/main" id="{CEA48BDF-18A4-D810-9C45-F0BF1B12EC75}"/>
            </a:ext>
          </a:extLst>
        </xdr:cNvPr>
        <xdr:cNvGrpSpPr/>
      </xdr:nvGrpSpPr>
      <xdr:grpSpPr>
        <a:xfrm>
          <a:off x="12331866" y="280710"/>
          <a:ext cx="3874159" cy="1989911"/>
          <a:chOff x="11979853" y="291142"/>
          <a:chExt cx="3680113" cy="2124745"/>
        </a:xfrm>
      </xdr:grpSpPr>
      <xdr:sp macro="" textlink="">
        <xdr:nvSpPr>
          <xdr:cNvPr id="20" name="Retângulo 19">
            <a:extLst>
              <a:ext uri="{FF2B5EF4-FFF2-40B4-BE49-F238E27FC236}">
                <a16:creationId xmlns:a16="http://schemas.microsoft.com/office/drawing/2014/main" id="{37FB2455-0B2F-769F-8AB4-DF978557F722}"/>
              </a:ext>
            </a:extLst>
          </xdr:cNvPr>
          <xdr:cNvSpPr/>
        </xdr:nvSpPr>
        <xdr:spPr>
          <a:xfrm>
            <a:off x="11979853" y="322573"/>
            <a:ext cx="3680113" cy="2093314"/>
          </a:xfrm>
          <a:prstGeom prst="rect">
            <a:avLst/>
          </a:prstGeom>
          <a:solidFill>
            <a:sysClr val="window" lastClr="FFFFFF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mc:AlternateContent xmlns:mc="http://schemas.openxmlformats.org/markup-compatibility/2006" xmlns:a14="http://schemas.microsoft.com/office/drawing/2010/main">
        <mc:Choice Requires="a14">
          <xdr:pic>
            <xdr:nvPicPr>
              <xdr:cNvPr id="12" name="Imagem 11">
                <a:extLst>
                  <a:ext uri="{FF2B5EF4-FFF2-40B4-BE49-F238E27FC236}">
                    <a16:creationId xmlns:a16="http://schemas.microsoft.com/office/drawing/2014/main" id="{00000000-0008-0000-0000-00000C000000}"/>
                  </a:ext>
                </a:extLst>
              </xdr:cNvPr>
              <xdr:cNvPicPr>
                <a:picLocks noChangeAspect="1" noChangeArrowheads="1"/>
                <a:extLst>
                  <a:ext uri="{84589F7E-364E-4C9E-8A38-B11213B215E9}">
                    <a14:cameraTool cellRange="IMAGE" spid="_x0000_s1118"/>
                  </a:ext>
                </a:extLst>
              </xdr:cNvPicPr>
            </xdr:nvPicPr>
            <xdr:blipFill rotWithShape="1">
              <a:blip xmlns:r="http://schemas.openxmlformats.org/officeDocument/2006/relationships" r:embed="rId4"/>
              <a:stretch>
                <a:fillRect/>
              </a:stretch>
            </xdr:blipFill>
            <xdr:spPr bwMode="auto">
              <a:xfrm>
                <a:off x="11988511" y="291142"/>
                <a:ext cx="3662796" cy="2099805"/>
              </a:xfrm>
              <a:prstGeom prst="rect">
                <a:avLst/>
              </a:prstGeom>
              <a:ln w="38100" cap="sq">
                <a:solidFill>
                  <a:srgbClr val="000000"/>
                </a:solidFill>
                <a:prstDash val="solid"/>
                <a:miter lim="800000"/>
              </a:ln>
              <a:effectLst>
                <a:outerShdw blurRad="50800" dist="38100" dir="2700000" algn="tl" rotWithShape="0">
                  <a:srgbClr val="000000">
                    <a:alpha val="43000"/>
                  </a:srgbClr>
                </a:outerShdw>
              </a:effectLst>
              <a:extLst>
                <a:ext uri="{909E8E84-426E-40DD-AFC4-6F175D3DCCD1}">
                  <a14:hiddenFill>
                    <a:solidFill>
                      <a:srgbClr val="FFFFFF"/>
                    </a:solidFill>
                  </a14:hiddenFill>
                </a:ext>
              </a:extLst>
            </xdr:spPr>
          </xdr:pic>
        </mc:Choice>
        <mc:Fallback xmlns=""/>
      </mc:AlternateContent>
    </xdr:grpSp>
    <xdr:clientData/>
  </xdr:twoCellAnchor>
  <xdr:twoCellAnchor>
    <xdr:from>
      <xdr:col>0</xdr:col>
      <xdr:colOff>335642</xdr:colOff>
      <xdr:row>11</xdr:row>
      <xdr:rowOff>27215</xdr:rowOff>
    </xdr:from>
    <xdr:to>
      <xdr:col>14</xdr:col>
      <xdr:colOff>190499</xdr:colOff>
      <xdr:row>25</xdr:row>
      <xdr:rowOff>9072</xdr:rowOff>
    </xdr:to>
    <xdr:graphicFrame macro="">
      <xdr:nvGraphicFramePr>
        <xdr:cNvPr id="14" name="Gráfico 13">
          <a:extLst>
            <a:ext uri="{FF2B5EF4-FFF2-40B4-BE49-F238E27FC236}">
              <a16:creationId xmlns:a16="http://schemas.microsoft.com/office/drawing/2014/main" id="{A9DBC92E-4640-4932-A6B5-B6B8A396F7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80962</xdr:colOff>
      <xdr:row>18</xdr:row>
      <xdr:rowOff>9525</xdr:rowOff>
    </xdr:from>
    <xdr:to>
      <xdr:col>26</xdr:col>
      <xdr:colOff>442912</xdr:colOff>
      <xdr:row>35</xdr:row>
      <xdr:rowOff>42056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5" name="Gráfico 14">
              <a:extLst>
                <a:ext uri="{FF2B5EF4-FFF2-40B4-BE49-F238E27FC236}">
                  <a16:creationId xmlns:a16="http://schemas.microsoft.com/office/drawing/2014/main" id="{1CA0BA22-3629-409B-ABDA-997B91CAA4F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294937" y="3292475"/>
              <a:ext cx="6743700" cy="311545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  <xdr:twoCellAnchor>
    <xdr:from>
      <xdr:col>0</xdr:col>
      <xdr:colOff>335642</xdr:colOff>
      <xdr:row>0</xdr:row>
      <xdr:rowOff>0</xdr:rowOff>
    </xdr:from>
    <xdr:to>
      <xdr:col>14</xdr:col>
      <xdr:colOff>417286</xdr:colOff>
      <xdr:row>9</xdr:row>
      <xdr:rowOff>145144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F3B1B664-E2E8-4F4D-895C-EE859B7C60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561975</xdr:colOff>
      <xdr:row>25</xdr:row>
      <xdr:rowOff>180975</xdr:rowOff>
    </xdr:from>
    <xdr:to>
      <xdr:col>12</xdr:col>
      <xdr:colOff>247650</xdr:colOff>
      <xdr:row>36</xdr:row>
      <xdr:rowOff>152400</xdr:rowOff>
    </xdr:to>
    <xdr:grpSp>
      <xdr:nvGrpSpPr>
        <xdr:cNvPr id="28" name="Agrupar 27">
          <a:extLst>
            <a:ext uri="{FF2B5EF4-FFF2-40B4-BE49-F238E27FC236}">
              <a16:creationId xmlns:a16="http://schemas.microsoft.com/office/drawing/2014/main" id="{2E92F131-F07C-2D83-5191-B8A850EE5C4E}"/>
            </a:ext>
          </a:extLst>
        </xdr:cNvPr>
        <xdr:cNvGrpSpPr/>
      </xdr:nvGrpSpPr>
      <xdr:grpSpPr>
        <a:xfrm>
          <a:off x="1198336" y="4640943"/>
          <a:ext cx="6723743" cy="1920421"/>
          <a:chOff x="1379882" y="4202181"/>
          <a:chExt cx="5889350" cy="1991554"/>
        </a:xfrm>
      </xdr:grpSpPr>
      <xdr:grpSp>
        <xdr:nvGrpSpPr>
          <xdr:cNvPr id="10" name="Agrupar 9">
            <a:extLst>
              <a:ext uri="{FF2B5EF4-FFF2-40B4-BE49-F238E27FC236}">
                <a16:creationId xmlns:a16="http://schemas.microsoft.com/office/drawing/2014/main" id="{CC45D18F-7613-E612-3B15-63BB09B2C32F}"/>
              </a:ext>
            </a:extLst>
          </xdr:cNvPr>
          <xdr:cNvGrpSpPr/>
        </xdr:nvGrpSpPr>
        <xdr:grpSpPr>
          <a:xfrm>
            <a:off x="1379882" y="4202181"/>
            <a:ext cx="2592457" cy="1991554"/>
            <a:chOff x="1189382" y="4202181"/>
            <a:chExt cx="2592457" cy="2001079"/>
          </a:xfrm>
        </xdr:grpSpPr>
        <xdr:sp macro="" textlink="">
          <xdr:nvSpPr>
            <xdr:cNvPr id="17" name="Retângulo: Cantos Arredondados 16">
              <a:extLst>
                <a:ext uri="{FF2B5EF4-FFF2-40B4-BE49-F238E27FC236}">
                  <a16:creationId xmlns:a16="http://schemas.microsoft.com/office/drawing/2014/main" id="{251DD78C-E648-7C0C-8513-FC84EA9BB66B}"/>
                </a:ext>
              </a:extLst>
            </xdr:cNvPr>
            <xdr:cNvSpPr/>
          </xdr:nvSpPr>
          <xdr:spPr>
            <a:xfrm>
              <a:off x="1189382" y="4202181"/>
              <a:ext cx="2592457" cy="2001079"/>
            </a:xfrm>
            <a:prstGeom prst="roundRect">
              <a:avLst/>
            </a:prstGeom>
            <a:solidFill>
              <a:srgbClr val="002060">
                <a:alpha val="50000"/>
              </a:srgbClr>
            </a:solidFill>
            <a:ln w="76200">
              <a:solidFill>
                <a:srgbClr val="FFFFFF">
                  <a:alpha val="45882"/>
                </a:srgb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/>
            </a:p>
          </xdr:txBody>
        </xdr:sp>
        <mc:AlternateContent xmlns:mc="http://schemas.openxmlformats.org/markup-compatibility/2006" xmlns:a14="http://schemas.microsoft.com/office/drawing/2010/main">
          <mc:Choice Requires="a14">
            <xdr:graphicFrame macro="">
              <xdr:nvGraphicFramePr>
                <xdr:cNvPr id="13" name="Classe">
                  <a:extLst>
                    <a:ext uri="{FF2B5EF4-FFF2-40B4-BE49-F238E27FC236}">
                      <a16:creationId xmlns:a16="http://schemas.microsoft.com/office/drawing/2014/main" id="{16F6D719-F467-42DB-B51D-116ED93652B0}"/>
                    </a:ext>
                  </a:extLst>
                </xdr:cNvPr>
                <xdr:cNvGraphicFramePr/>
              </xdr:nvGraphicFramePr>
              <xdr:xfrm>
                <a:off x="1385473" y="4324351"/>
                <a:ext cx="2200275" cy="1781174"/>
              </xdr:xfrm>
              <a:graphic>
                <a:graphicData uri="http://schemas.microsoft.com/office/drawing/2010/slicer">
                  <sle:slicer xmlns:sle="http://schemas.microsoft.com/office/drawing/2010/slicer" name="Classe"/>
                </a:graphicData>
              </a:graphic>
            </xdr:graphicFrame>
          </mc:Choice>
          <mc:Fallback xmlns="">
            <xdr:sp macro="" textlink="">
              <xdr:nvSpPr>
                <xdr:cNvPr id="0" name=""/>
                <xdr:cNvSpPr>
                  <a:spLocks noTextEdit="1"/>
                </xdr:cNvSpPr>
              </xdr:nvSpPr>
              <xdr:spPr>
                <a:xfrm>
                  <a:off x="1381900" y="5096879"/>
                  <a:ext cx="2380339" cy="1839784"/>
                </a:xfrm>
                <a:prstGeom prst="rect">
                  <a:avLst/>
                </a:prstGeom>
                <a:solidFill>
                  <a:prstClr val="white"/>
                </a:solidFill>
                <a:ln w="1">
                  <a:solidFill>
                    <a:prstClr val="green"/>
                  </a:solidFill>
                </a:ln>
              </xdr:spPr>
              <xdr:txBody>
                <a:bodyPr vertOverflow="clip" horzOverflow="clip"/>
                <a:lstStyle/>
                <a:p>
                  <a:r>
                    <a:rPr lang="pt-BR" sz="1100"/>
    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    </a:r>
                </a:p>
              </xdr:txBody>
            </xdr:sp>
          </mc:Fallback>
        </mc:AlternateContent>
      </xdr:grpSp>
      <xdr:grpSp>
        <xdr:nvGrpSpPr>
          <xdr:cNvPr id="27" name="Agrupar 26">
            <a:extLst>
              <a:ext uri="{FF2B5EF4-FFF2-40B4-BE49-F238E27FC236}">
                <a16:creationId xmlns:a16="http://schemas.microsoft.com/office/drawing/2014/main" id="{F25A74A4-BCBF-0912-B941-DD3ACB700E15}"/>
              </a:ext>
            </a:extLst>
          </xdr:cNvPr>
          <xdr:cNvGrpSpPr/>
        </xdr:nvGrpSpPr>
        <xdr:grpSpPr>
          <a:xfrm>
            <a:off x="4676775" y="4202181"/>
            <a:ext cx="2592457" cy="1991554"/>
            <a:chOff x="4143375" y="4152900"/>
            <a:chExt cx="2592457" cy="1991554"/>
          </a:xfrm>
        </xdr:grpSpPr>
        <xdr:sp macro="" textlink="">
          <xdr:nvSpPr>
            <xdr:cNvPr id="24" name="Retângulo: Cantos Arredondados 23">
              <a:extLst>
                <a:ext uri="{FF2B5EF4-FFF2-40B4-BE49-F238E27FC236}">
                  <a16:creationId xmlns:a16="http://schemas.microsoft.com/office/drawing/2014/main" id="{E40DB239-4AAA-05E1-64DC-3628D7248CA0}"/>
                </a:ext>
              </a:extLst>
            </xdr:cNvPr>
            <xdr:cNvSpPr/>
          </xdr:nvSpPr>
          <xdr:spPr>
            <a:xfrm>
              <a:off x="4143375" y="4152900"/>
              <a:ext cx="2592457" cy="1991554"/>
            </a:xfrm>
            <a:prstGeom prst="roundRect">
              <a:avLst/>
            </a:prstGeom>
            <a:solidFill>
              <a:srgbClr val="002060">
                <a:alpha val="50000"/>
              </a:srgbClr>
            </a:solidFill>
            <a:ln w="76200">
              <a:solidFill>
                <a:srgbClr val="FFFFFF">
                  <a:alpha val="45882"/>
                </a:srgb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/>
            </a:p>
          </xdr:txBody>
        </xdr:sp>
        <mc:AlternateContent xmlns:mc="http://schemas.openxmlformats.org/markup-compatibility/2006" xmlns:a14="http://schemas.microsoft.com/office/drawing/2010/main">
          <mc:Choice Requires="a14">
            <xdr:graphicFrame macro="">
              <xdr:nvGraphicFramePr>
                <xdr:cNvPr id="11" name="KM da rota 1">
                  <a:extLst>
                    <a:ext uri="{FF2B5EF4-FFF2-40B4-BE49-F238E27FC236}">
                      <a16:creationId xmlns:a16="http://schemas.microsoft.com/office/drawing/2014/main" id="{8F4DD9ED-2BEB-4712-91D6-1992E3F2D609}"/>
                    </a:ext>
                  </a:extLst>
                </xdr:cNvPr>
                <xdr:cNvGraphicFramePr/>
              </xdr:nvGraphicFramePr>
              <xdr:xfrm>
                <a:off x="4339803" y="4263077"/>
                <a:ext cx="2199600" cy="1771200"/>
              </xdr:xfrm>
              <a:graphic>
                <a:graphicData uri="http://schemas.microsoft.com/office/drawing/2010/slicer">
                  <sle:slicer xmlns:sle="http://schemas.microsoft.com/office/drawing/2010/slicer" name="KM da rota 1"/>
                </a:graphicData>
              </a:graphic>
            </xdr:graphicFrame>
          </mc:Choice>
          <mc:Fallback xmlns="">
            <xdr:sp macro="" textlink="">
              <xdr:nvSpPr>
                <xdr:cNvPr id="0" name=""/>
                <xdr:cNvSpPr>
                  <a:spLocks noTextEdit="1"/>
                </xdr:cNvSpPr>
              </xdr:nvSpPr>
              <xdr:spPr>
                <a:xfrm>
                  <a:off x="4948966" y="5085036"/>
                  <a:ext cx="2379609" cy="1838232"/>
                </a:xfrm>
                <a:prstGeom prst="rect">
                  <a:avLst/>
                </a:prstGeom>
                <a:solidFill>
                  <a:prstClr val="white"/>
                </a:solidFill>
                <a:ln w="1">
                  <a:solidFill>
                    <a:prstClr val="green"/>
                  </a:solidFill>
                </a:ln>
              </xdr:spPr>
              <xdr:txBody>
                <a:bodyPr vertOverflow="clip" horzOverflow="clip"/>
                <a:lstStyle/>
                <a:p>
                  <a:r>
                    <a:rPr lang="pt-BR" sz="1100"/>
    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    </a:r>
                </a:p>
              </xdr:txBody>
            </xdr:sp>
          </mc:Fallback>
        </mc:AlternateContent>
      </xdr:grp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311900</xdr:colOff>
      <xdr:row>43</xdr:row>
      <xdr:rowOff>131668</xdr:rowOff>
    </xdr:from>
    <xdr:to>
      <xdr:col>4</xdr:col>
      <xdr:colOff>311900</xdr:colOff>
      <xdr:row>43</xdr:row>
      <xdr:rowOff>949699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8"/>
        <a:stretch/>
      </xdr:blipFill>
      <xdr:spPr bwMode="auto">
        <a:xfrm>
          <a:off x="2750300" y="53528818"/>
          <a:ext cx="0" cy="818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310377</xdr:colOff>
      <xdr:row>44</xdr:row>
      <xdr:rowOff>243729</xdr:rowOff>
    </xdr:from>
    <xdr:to>
      <xdr:col>4</xdr:col>
      <xdr:colOff>313423</xdr:colOff>
      <xdr:row>44</xdr:row>
      <xdr:rowOff>969310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748777" y="54907704"/>
          <a:ext cx="3046" cy="7255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45</xdr:row>
      <xdr:rowOff>200213</xdr:rowOff>
    </xdr:from>
    <xdr:to>
      <xdr:col>4</xdr:col>
      <xdr:colOff>311900</xdr:colOff>
      <xdr:row>45</xdr:row>
      <xdr:rowOff>1017121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166"/>
        <a:stretch/>
      </xdr:blipFill>
      <xdr:spPr bwMode="auto">
        <a:xfrm>
          <a:off x="2750300" y="56131013"/>
          <a:ext cx="0" cy="8169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310780</xdr:colOff>
      <xdr:row>46</xdr:row>
      <xdr:rowOff>185011</xdr:rowOff>
    </xdr:from>
    <xdr:to>
      <xdr:col>4</xdr:col>
      <xdr:colOff>313021</xdr:colOff>
      <xdr:row>46</xdr:row>
      <xdr:rowOff>1005541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406"/>
        <a:stretch/>
      </xdr:blipFill>
      <xdr:spPr bwMode="auto">
        <a:xfrm>
          <a:off x="2749180" y="57382636"/>
          <a:ext cx="2241" cy="820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47</xdr:row>
      <xdr:rowOff>200585</xdr:rowOff>
    </xdr:from>
    <xdr:to>
      <xdr:col>4</xdr:col>
      <xdr:colOff>311900</xdr:colOff>
      <xdr:row>47</xdr:row>
      <xdr:rowOff>925606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04"/>
        <a:stretch/>
      </xdr:blipFill>
      <xdr:spPr bwMode="auto">
        <a:xfrm>
          <a:off x="2750300" y="58665035"/>
          <a:ext cx="0" cy="725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310552</xdr:colOff>
      <xdr:row>48</xdr:row>
      <xdr:rowOff>154082</xdr:rowOff>
    </xdr:from>
    <xdr:to>
      <xdr:col>4</xdr:col>
      <xdr:colOff>313249</xdr:colOff>
      <xdr:row>48</xdr:row>
      <xdr:rowOff>916082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54"/>
        <a:stretch/>
      </xdr:blipFill>
      <xdr:spPr bwMode="auto">
        <a:xfrm>
          <a:off x="2748952" y="59885357"/>
          <a:ext cx="2697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49</xdr:row>
      <xdr:rowOff>144184</xdr:rowOff>
    </xdr:from>
    <xdr:to>
      <xdr:col>4</xdr:col>
      <xdr:colOff>311900</xdr:colOff>
      <xdr:row>49</xdr:row>
      <xdr:rowOff>956050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73"/>
        <a:stretch/>
      </xdr:blipFill>
      <xdr:spPr bwMode="auto">
        <a:xfrm>
          <a:off x="2750300" y="61142284"/>
          <a:ext cx="0" cy="8118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50</xdr:row>
      <xdr:rowOff>163233</xdr:rowOff>
    </xdr:from>
    <xdr:to>
      <xdr:col>4</xdr:col>
      <xdr:colOff>311900</xdr:colOff>
      <xdr:row>50</xdr:row>
      <xdr:rowOff>967255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060"/>
        <a:stretch/>
      </xdr:blipFill>
      <xdr:spPr bwMode="auto">
        <a:xfrm>
          <a:off x="2750300" y="62428158"/>
          <a:ext cx="0" cy="804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309519</xdr:colOff>
      <xdr:row>51</xdr:row>
      <xdr:rowOff>163233</xdr:rowOff>
    </xdr:from>
    <xdr:to>
      <xdr:col>4</xdr:col>
      <xdr:colOff>314281</xdr:colOff>
      <xdr:row>51</xdr:row>
      <xdr:rowOff>967255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614"/>
        <a:stretch/>
      </xdr:blipFill>
      <xdr:spPr bwMode="auto">
        <a:xfrm>
          <a:off x="2747919" y="63694983"/>
          <a:ext cx="4762" cy="804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311855</xdr:colOff>
      <xdr:row>52</xdr:row>
      <xdr:rowOff>144183</xdr:rowOff>
    </xdr:from>
    <xdr:to>
      <xdr:col>4</xdr:col>
      <xdr:colOff>311946</xdr:colOff>
      <xdr:row>52</xdr:row>
      <xdr:rowOff>935318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21"/>
        <a:stretch/>
      </xdr:blipFill>
      <xdr:spPr bwMode="auto">
        <a:xfrm>
          <a:off x="2750255" y="64942758"/>
          <a:ext cx="91" cy="791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53</xdr:row>
      <xdr:rowOff>144183</xdr:rowOff>
    </xdr:from>
    <xdr:to>
      <xdr:col>4</xdr:col>
      <xdr:colOff>311900</xdr:colOff>
      <xdr:row>53</xdr:row>
      <xdr:rowOff>912907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158"/>
        <a:stretch/>
      </xdr:blipFill>
      <xdr:spPr bwMode="auto">
        <a:xfrm>
          <a:off x="2750300" y="66209583"/>
          <a:ext cx="0" cy="768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308819</xdr:colOff>
      <xdr:row>54</xdr:row>
      <xdr:rowOff>192182</xdr:rowOff>
    </xdr:from>
    <xdr:to>
      <xdr:col>4</xdr:col>
      <xdr:colOff>314981</xdr:colOff>
      <xdr:row>54</xdr:row>
      <xdr:rowOff>1039346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85"/>
        <a:stretch/>
      </xdr:blipFill>
      <xdr:spPr bwMode="auto">
        <a:xfrm>
          <a:off x="2747219" y="67524407"/>
          <a:ext cx="6162" cy="847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310588</xdr:colOff>
      <xdr:row>55</xdr:row>
      <xdr:rowOff>202080</xdr:rowOff>
    </xdr:from>
    <xdr:to>
      <xdr:col>4</xdr:col>
      <xdr:colOff>313213</xdr:colOff>
      <xdr:row>55</xdr:row>
      <xdr:rowOff>1031315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" t="-2941" r="73420" b="2941"/>
        <a:stretch/>
      </xdr:blipFill>
      <xdr:spPr bwMode="auto">
        <a:xfrm>
          <a:off x="2748988" y="68801130"/>
          <a:ext cx="2625" cy="829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309469</xdr:colOff>
      <xdr:row>56</xdr:row>
      <xdr:rowOff>222624</xdr:rowOff>
    </xdr:from>
    <xdr:to>
      <xdr:col>4</xdr:col>
      <xdr:colOff>314332</xdr:colOff>
      <xdr:row>56</xdr:row>
      <xdr:rowOff>1000872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166"/>
        <a:stretch/>
      </xdr:blipFill>
      <xdr:spPr bwMode="auto">
        <a:xfrm>
          <a:off x="2747869" y="70088499"/>
          <a:ext cx="4863" cy="7782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309692</xdr:colOff>
      <xdr:row>57</xdr:row>
      <xdr:rowOff>174812</xdr:rowOff>
    </xdr:from>
    <xdr:to>
      <xdr:col>4</xdr:col>
      <xdr:colOff>314108</xdr:colOff>
      <xdr:row>57</xdr:row>
      <xdr:rowOff>983317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28"/>
        <a:stretch/>
      </xdr:blipFill>
      <xdr:spPr bwMode="auto">
        <a:xfrm>
          <a:off x="2748092" y="71307512"/>
          <a:ext cx="4416" cy="80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311811</xdr:colOff>
      <xdr:row>58</xdr:row>
      <xdr:rowOff>144183</xdr:rowOff>
    </xdr:from>
    <xdr:to>
      <xdr:col>4</xdr:col>
      <xdr:colOff>311990</xdr:colOff>
      <xdr:row>58</xdr:row>
      <xdr:rowOff>968936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163"/>
        <a:stretch/>
      </xdr:blipFill>
      <xdr:spPr bwMode="auto">
        <a:xfrm>
          <a:off x="2750211" y="72543708"/>
          <a:ext cx="179" cy="824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309527</xdr:colOff>
      <xdr:row>59</xdr:row>
      <xdr:rowOff>144183</xdr:rowOff>
    </xdr:from>
    <xdr:to>
      <xdr:col>4</xdr:col>
      <xdr:colOff>314273</xdr:colOff>
      <xdr:row>59</xdr:row>
      <xdr:rowOff>944844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49"/>
        <a:stretch/>
      </xdr:blipFill>
      <xdr:spPr bwMode="auto">
        <a:xfrm>
          <a:off x="2747927" y="73810533"/>
          <a:ext cx="4746" cy="800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308683</xdr:colOff>
      <xdr:row>60</xdr:row>
      <xdr:rowOff>125133</xdr:rowOff>
    </xdr:from>
    <xdr:to>
      <xdr:col>4</xdr:col>
      <xdr:colOff>315118</xdr:colOff>
      <xdr:row>60</xdr:row>
      <xdr:rowOff>924112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56"/>
        <a:stretch/>
      </xdr:blipFill>
      <xdr:spPr bwMode="auto">
        <a:xfrm>
          <a:off x="2747083" y="75058308"/>
          <a:ext cx="6435" cy="798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310720</xdr:colOff>
      <xdr:row>61</xdr:row>
      <xdr:rowOff>144183</xdr:rowOff>
    </xdr:from>
    <xdr:to>
      <xdr:col>4</xdr:col>
      <xdr:colOff>313081</xdr:colOff>
      <xdr:row>61</xdr:row>
      <xdr:rowOff>944844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88"/>
        <a:stretch/>
      </xdr:blipFill>
      <xdr:spPr bwMode="auto">
        <a:xfrm>
          <a:off x="2749120" y="76344183"/>
          <a:ext cx="2361" cy="800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311720</xdr:colOff>
      <xdr:row>62</xdr:row>
      <xdr:rowOff>125133</xdr:rowOff>
    </xdr:from>
    <xdr:to>
      <xdr:col>4</xdr:col>
      <xdr:colOff>312080</xdr:colOff>
      <xdr:row>62</xdr:row>
      <xdr:rowOff>935318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87"/>
        <a:stretch/>
      </xdr:blipFill>
      <xdr:spPr bwMode="auto">
        <a:xfrm>
          <a:off x="2750120" y="77591958"/>
          <a:ext cx="360" cy="810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308967</xdr:colOff>
      <xdr:row>63</xdr:row>
      <xdr:rowOff>259604</xdr:rowOff>
    </xdr:from>
    <xdr:to>
      <xdr:col>4</xdr:col>
      <xdr:colOff>314833</xdr:colOff>
      <xdr:row>63</xdr:row>
      <xdr:rowOff>1034491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93"/>
        <a:stretch/>
      </xdr:blipFill>
      <xdr:spPr bwMode="auto">
        <a:xfrm>
          <a:off x="2747367" y="78993254"/>
          <a:ext cx="5866" cy="7748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311717</xdr:colOff>
      <xdr:row>64</xdr:row>
      <xdr:rowOff>144183</xdr:rowOff>
    </xdr:from>
    <xdr:to>
      <xdr:col>4</xdr:col>
      <xdr:colOff>312083</xdr:colOff>
      <xdr:row>64</xdr:row>
      <xdr:rowOff>978461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421"/>
        <a:stretch/>
      </xdr:blipFill>
      <xdr:spPr bwMode="auto">
        <a:xfrm>
          <a:off x="2750117" y="80144658"/>
          <a:ext cx="366" cy="8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311317</xdr:colOff>
      <xdr:row>65</xdr:row>
      <xdr:rowOff>106082</xdr:rowOff>
    </xdr:from>
    <xdr:to>
      <xdr:col>4</xdr:col>
      <xdr:colOff>312484</xdr:colOff>
      <xdr:row>65</xdr:row>
      <xdr:rowOff>998071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506"/>
        <a:stretch/>
      </xdr:blipFill>
      <xdr:spPr bwMode="auto">
        <a:xfrm>
          <a:off x="2749717" y="81373382"/>
          <a:ext cx="1167" cy="891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309954</xdr:colOff>
      <xdr:row>66</xdr:row>
      <xdr:rowOff>106084</xdr:rowOff>
    </xdr:from>
    <xdr:to>
      <xdr:col>4</xdr:col>
      <xdr:colOff>313847</xdr:colOff>
      <xdr:row>66</xdr:row>
      <xdr:rowOff>921312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03"/>
        <a:stretch/>
      </xdr:blipFill>
      <xdr:spPr bwMode="auto">
        <a:xfrm>
          <a:off x="2748354" y="82640209"/>
          <a:ext cx="3893" cy="8152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310363</xdr:colOff>
      <xdr:row>67</xdr:row>
      <xdr:rowOff>123825</xdr:rowOff>
    </xdr:from>
    <xdr:to>
      <xdr:col>4</xdr:col>
      <xdr:colOff>313437</xdr:colOff>
      <xdr:row>67</xdr:row>
      <xdr:rowOff>959784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00000000-0008-0000-0E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2" t="-1923" r="74279" b="1923"/>
        <a:stretch/>
      </xdr:blipFill>
      <xdr:spPr bwMode="auto">
        <a:xfrm>
          <a:off x="2748763" y="83924775"/>
          <a:ext cx="3074" cy="835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310540</xdr:colOff>
      <xdr:row>68</xdr:row>
      <xdr:rowOff>179855</xdr:rowOff>
    </xdr:from>
    <xdr:to>
      <xdr:col>4</xdr:col>
      <xdr:colOff>313261</xdr:colOff>
      <xdr:row>68</xdr:row>
      <xdr:rowOff>982196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00000000-0008-0000-0E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74"/>
        <a:stretch/>
      </xdr:blipFill>
      <xdr:spPr bwMode="auto">
        <a:xfrm>
          <a:off x="2748940" y="85247630"/>
          <a:ext cx="2721" cy="802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310500</xdr:colOff>
      <xdr:row>69</xdr:row>
      <xdr:rowOff>106084</xdr:rowOff>
    </xdr:from>
    <xdr:to>
      <xdr:col>4</xdr:col>
      <xdr:colOff>313300</xdr:colOff>
      <xdr:row>69</xdr:row>
      <xdr:rowOff>931538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0000000-0008-0000-0E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748900" y="86440684"/>
          <a:ext cx="2800" cy="825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70</xdr:row>
      <xdr:rowOff>146425</xdr:rowOff>
    </xdr:from>
    <xdr:to>
      <xdr:col>4</xdr:col>
      <xdr:colOff>311900</xdr:colOff>
      <xdr:row>70</xdr:row>
      <xdr:rowOff>977341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00000000-0008-0000-0E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747"/>
        <a:stretch/>
      </xdr:blipFill>
      <xdr:spPr bwMode="auto">
        <a:xfrm>
          <a:off x="2750300" y="87747850"/>
          <a:ext cx="0" cy="830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71</xdr:row>
      <xdr:rowOff>143062</xdr:rowOff>
    </xdr:from>
    <xdr:to>
      <xdr:col>4</xdr:col>
      <xdr:colOff>311900</xdr:colOff>
      <xdr:row>71</xdr:row>
      <xdr:rowOff>948661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00000000-0008-0000-0E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78"/>
        <a:stretch/>
      </xdr:blipFill>
      <xdr:spPr bwMode="auto">
        <a:xfrm>
          <a:off x="2750300" y="89011312"/>
          <a:ext cx="0" cy="805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310317</xdr:colOff>
      <xdr:row>72</xdr:row>
      <xdr:rowOff>135033</xdr:rowOff>
    </xdr:from>
    <xdr:to>
      <xdr:col>4</xdr:col>
      <xdr:colOff>313484</xdr:colOff>
      <xdr:row>72</xdr:row>
      <xdr:rowOff>958105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00000000-0008-0000-0E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748717" y="90270108"/>
          <a:ext cx="3167" cy="823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72</xdr:row>
      <xdr:rowOff>1084356</xdr:rowOff>
    </xdr:from>
    <xdr:to>
      <xdr:col>4</xdr:col>
      <xdr:colOff>311900</xdr:colOff>
      <xdr:row>73</xdr:row>
      <xdr:rowOff>908424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00000000-0008-0000-0E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30"/>
        <a:stretch/>
      </xdr:blipFill>
      <xdr:spPr bwMode="auto">
        <a:xfrm>
          <a:off x="2750300" y="91219431"/>
          <a:ext cx="0" cy="10908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74</xdr:row>
      <xdr:rowOff>181537</xdr:rowOff>
    </xdr:from>
    <xdr:to>
      <xdr:col>4</xdr:col>
      <xdr:colOff>311900</xdr:colOff>
      <xdr:row>74</xdr:row>
      <xdr:rowOff>915241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00000000-0008-0000-0E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750300" y="92850262"/>
          <a:ext cx="0" cy="7337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309380</xdr:colOff>
      <xdr:row>75</xdr:row>
      <xdr:rowOff>106083</xdr:rowOff>
    </xdr:from>
    <xdr:to>
      <xdr:col>4</xdr:col>
      <xdr:colOff>314421</xdr:colOff>
      <xdr:row>75</xdr:row>
      <xdr:rowOff>885384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00000000-0008-0000-0E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747780" y="94041633"/>
          <a:ext cx="5041" cy="779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311258</xdr:colOff>
      <xdr:row>75</xdr:row>
      <xdr:rowOff>1084357</xdr:rowOff>
    </xdr:from>
    <xdr:to>
      <xdr:col>4</xdr:col>
      <xdr:colOff>312542</xdr:colOff>
      <xdr:row>76</xdr:row>
      <xdr:rowOff>921311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00000000-0008-0000-0E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218"/>
        <a:stretch/>
      </xdr:blipFill>
      <xdr:spPr bwMode="auto">
        <a:xfrm>
          <a:off x="2749658" y="95019907"/>
          <a:ext cx="1284" cy="1103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309380</xdr:colOff>
      <xdr:row>77</xdr:row>
      <xdr:rowOff>106083</xdr:rowOff>
    </xdr:from>
    <xdr:to>
      <xdr:col>4</xdr:col>
      <xdr:colOff>314421</xdr:colOff>
      <xdr:row>77</xdr:row>
      <xdr:rowOff>908347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00000000-0008-0000-0E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747780" y="96575283"/>
          <a:ext cx="5041" cy="802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309380</xdr:colOff>
      <xdr:row>78</xdr:row>
      <xdr:rowOff>106083</xdr:rowOff>
    </xdr:from>
    <xdr:to>
      <xdr:col>4</xdr:col>
      <xdr:colOff>314421</xdr:colOff>
      <xdr:row>78</xdr:row>
      <xdr:rowOff>906993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00000000-0008-0000-0E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28"/>
        <a:stretch/>
      </xdr:blipFill>
      <xdr:spPr bwMode="auto">
        <a:xfrm>
          <a:off x="2747780" y="97842108"/>
          <a:ext cx="5041" cy="80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78</xdr:row>
      <xdr:rowOff>1084356</xdr:rowOff>
    </xdr:from>
    <xdr:to>
      <xdr:col>4</xdr:col>
      <xdr:colOff>311900</xdr:colOff>
      <xdr:row>79</xdr:row>
      <xdr:rowOff>1039533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0000000-0008-0000-0E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967"/>
        <a:stretch/>
      </xdr:blipFill>
      <xdr:spPr bwMode="auto">
        <a:xfrm>
          <a:off x="2750300" y="98820381"/>
          <a:ext cx="0" cy="1222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79</xdr:row>
      <xdr:rowOff>1084357</xdr:rowOff>
    </xdr:from>
    <xdr:to>
      <xdr:col>4</xdr:col>
      <xdr:colOff>311900</xdr:colOff>
      <xdr:row>80</xdr:row>
      <xdr:rowOff>1030008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00000000-0008-0000-0E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434"/>
        <a:stretch/>
      </xdr:blipFill>
      <xdr:spPr bwMode="auto">
        <a:xfrm>
          <a:off x="2750300" y="100087207"/>
          <a:ext cx="0" cy="12124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80</xdr:row>
      <xdr:rowOff>1065307</xdr:rowOff>
    </xdr:from>
    <xdr:to>
      <xdr:col>4</xdr:col>
      <xdr:colOff>311900</xdr:colOff>
      <xdr:row>81</xdr:row>
      <xdr:rowOff>1020483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00000000-0008-0000-0E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556"/>
        <a:stretch/>
      </xdr:blipFill>
      <xdr:spPr bwMode="auto">
        <a:xfrm>
          <a:off x="2750300" y="101334982"/>
          <a:ext cx="0" cy="1222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82</xdr:row>
      <xdr:rowOff>125133</xdr:rowOff>
    </xdr:from>
    <xdr:to>
      <xdr:col>4</xdr:col>
      <xdr:colOff>311900</xdr:colOff>
      <xdr:row>82</xdr:row>
      <xdr:rowOff>1049058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00000000-0008-0000-0E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49"/>
        <a:stretch/>
      </xdr:blipFill>
      <xdr:spPr bwMode="auto">
        <a:xfrm>
          <a:off x="2750300" y="102928458"/>
          <a:ext cx="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82</xdr:row>
      <xdr:rowOff>1084357</xdr:rowOff>
    </xdr:from>
    <xdr:to>
      <xdr:col>4</xdr:col>
      <xdr:colOff>311900</xdr:colOff>
      <xdr:row>83</xdr:row>
      <xdr:rowOff>1001433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0000000-0008-0000-0E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26"/>
        <a:stretch/>
      </xdr:blipFill>
      <xdr:spPr bwMode="auto">
        <a:xfrm>
          <a:off x="2750300" y="103887682"/>
          <a:ext cx="0" cy="1183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84</xdr:row>
      <xdr:rowOff>106083</xdr:rowOff>
    </xdr:from>
    <xdr:to>
      <xdr:col>4</xdr:col>
      <xdr:colOff>311900</xdr:colOff>
      <xdr:row>84</xdr:row>
      <xdr:rowOff>1030008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0000000-0008-0000-0E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86"/>
        <a:stretch/>
      </xdr:blipFill>
      <xdr:spPr bwMode="auto">
        <a:xfrm>
          <a:off x="2750300" y="105443058"/>
          <a:ext cx="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85</xdr:row>
      <xdr:rowOff>106083</xdr:rowOff>
    </xdr:from>
    <xdr:to>
      <xdr:col>4</xdr:col>
      <xdr:colOff>311900</xdr:colOff>
      <xdr:row>85</xdr:row>
      <xdr:rowOff>1001433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0000000-0008-0000-0E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87"/>
        <a:stretch/>
      </xdr:blipFill>
      <xdr:spPr bwMode="auto">
        <a:xfrm>
          <a:off x="2750300" y="106709883"/>
          <a:ext cx="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86</xdr:row>
      <xdr:rowOff>125133</xdr:rowOff>
    </xdr:from>
    <xdr:to>
      <xdr:col>4</xdr:col>
      <xdr:colOff>311900</xdr:colOff>
      <xdr:row>86</xdr:row>
      <xdr:rowOff>1030008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00000000-0008-0000-0E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501"/>
        <a:stretch/>
      </xdr:blipFill>
      <xdr:spPr bwMode="auto">
        <a:xfrm>
          <a:off x="2750300" y="107995758"/>
          <a:ext cx="0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87</xdr:row>
      <xdr:rowOff>106083</xdr:rowOff>
    </xdr:from>
    <xdr:to>
      <xdr:col>4</xdr:col>
      <xdr:colOff>311900</xdr:colOff>
      <xdr:row>87</xdr:row>
      <xdr:rowOff>1001433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93"/>
        <a:stretch/>
      </xdr:blipFill>
      <xdr:spPr bwMode="auto">
        <a:xfrm>
          <a:off x="2750300" y="109243533"/>
          <a:ext cx="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87</xdr:row>
      <xdr:rowOff>1084356</xdr:rowOff>
    </xdr:from>
    <xdr:to>
      <xdr:col>4</xdr:col>
      <xdr:colOff>311900</xdr:colOff>
      <xdr:row>88</xdr:row>
      <xdr:rowOff>1049058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00000000-0008-0000-0E00-00002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650"/>
        <a:stretch/>
      </xdr:blipFill>
      <xdr:spPr bwMode="auto">
        <a:xfrm>
          <a:off x="2750300" y="110221806"/>
          <a:ext cx="0" cy="12315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89</xdr:row>
      <xdr:rowOff>106083</xdr:rowOff>
    </xdr:from>
    <xdr:to>
      <xdr:col>4</xdr:col>
      <xdr:colOff>311900</xdr:colOff>
      <xdr:row>89</xdr:row>
      <xdr:rowOff>1039533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00000000-0008-0000-0E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945"/>
        <a:stretch/>
      </xdr:blipFill>
      <xdr:spPr bwMode="auto">
        <a:xfrm>
          <a:off x="2750300" y="111777183"/>
          <a:ext cx="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309270</xdr:colOff>
      <xdr:row>90</xdr:row>
      <xdr:rowOff>163793</xdr:rowOff>
    </xdr:from>
    <xdr:to>
      <xdr:col>4</xdr:col>
      <xdr:colOff>314530</xdr:colOff>
      <xdr:row>90</xdr:row>
      <xdr:rowOff>954928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00000000-0008-0000-0E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66"/>
        <a:stretch/>
      </xdr:blipFill>
      <xdr:spPr bwMode="auto">
        <a:xfrm>
          <a:off x="2747670" y="113101718"/>
          <a:ext cx="5260" cy="791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91</xdr:row>
      <xdr:rowOff>221504</xdr:rowOff>
    </xdr:from>
    <xdr:to>
      <xdr:col>4</xdr:col>
      <xdr:colOff>311900</xdr:colOff>
      <xdr:row>91</xdr:row>
      <xdr:rowOff>1020484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00000000-0008-0000-0E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912"/>
        <a:stretch/>
      </xdr:blipFill>
      <xdr:spPr bwMode="auto">
        <a:xfrm>
          <a:off x="2750300" y="114426254"/>
          <a:ext cx="0" cy="798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92</xdr:row>
      <xdr:rowOff>221504</xdr:rowOff>
    </xdr:from>
    <xdr:to>
      <xdr:col>4</xdr:col>
      <xdr:colOff>311900</xdr:colOff>
      <xdr:row>92</xdr:row>
      <xdr:rowOff>961808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00000000-0008-0000-0E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949"/>
        <a:stretch/>
      </xdr:blipFill>
      <xdr:spPr bwMode="auto">
        <a:xfrm>
          <a:off x="2750300" y="115693079"/>
          <a:ext cx="0" cy="7403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309099</xdr:colOff>
      <xdr:row>93</xdr:row>
      <xdr:rowOff>194424</xdr:rowOff>
    </xdr:from>
    <xdr:to>
      <xdr:col>4</xdr:col>
      <xdr:colOff>314702</xdr:colOff>
      <xdr:row>93</xdr:row>
      <xdr:rowOff>974160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00000000-0008-0000-0E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81"/>
        <a:stretch/>
      </xdr:blipFill>
      <xdr:spPr bwMode="auto">
        <a:xfrm>
          <a:off x="2747499" y="116932824"/>
          <a:ext cx="5603" cy="779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310116</xdr:colOff>
      <xdr:row>93</xdr:row>
      <xdr:rowOff>1065306</xdr:rowOff>
    </xdr:from>
    <xdr:to>
      <xdr:col>4</xdr:col>
      <xdr:colOff>313684</xdr:colOff>
      <xdr:row>94</xdr:row>
      <xdr:rowOff>1074911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00000000-0008-0000-0E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8516" y="117803706"/>
          <a:ext cx="3568" cy="1276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95</xdr:row>
      <xdr:rowOff>179392</xdr:rowOff>
    </xdr:from>
    <xdr:to>
      <xdr:col>4</xdr:col>
      <xdr:colOff>311900</xdr:colOff>
      <xdr:row>95</xdr:row>
      <xdr:rowOff>928408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00000000-0008-0000-0E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19451442"/>
          <a:ext cx="0" cy="749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96</xdr:row>
      <xdr:rowOff>186082</xdr:rowOff>
    </xdr:from>
    <xdr:to>
      <xdr:col>4</xdr:col>
      <xdr:colOff>311900</xdr:colOff>
      <xdr:row>96</xdr:row>
      <xdr:rowOff>1065680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00000000-0008-0000-0E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20724957"/>
          <a:ext cx="0" cy="87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97</xdr:row>
      <xdr:rowOff>143063</xdr:rowOff>
    </xdr:from>
    <xdr:to>
      <xdr:col>4</xdr:col>
      <xdr:colOff>311900</xdr:colOff>
      <xdr:row>98</xdr:row>
      <xdr:rowOff>133618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00000000-0008-0000-0E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21948763"/>
          <a:ext cx="0" cy="125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98</xdr:row>
      <xdr:rowOff>170144</xdr:rowOff>
    </xdr:from>
    <xdr:to>
      <xdr:col>4</xdr:col>
      <xdr:colOff>311900</xdr:colOff>
      <xdr:row>98</xdr:row>
      <xdr:rowOff>1069494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00000000-0008-0000-0E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23242669"/>
          <a:ext cx="0" cy="899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311458</xdr:colOff>
      <xdr:row>8</xdr:row>
      <xdr:rowOff>265620</xdr:rowOff>
    </xdr:from>
    <xdr:to>
      <xdr:col>4</xdr:col>
      <xdr:colOff>312343</xdr:colOff>
      <xdr:row>14</xdr:row>
      <xdr:rowOff>250955</xdr:rowOff>
    </xdr:to>
    <xdr:pic>
      <xdr:nvPicPr>
        <xdr:cNvPr id="58" name="Imagem 58">
          <a:extLst>
            <a:ext uri="{FF2B5EF4-FFF2-40B4-BE49-F238E27FC236}">
              <a16:creationId xmlns:a16="http://schemas.microsoft.com/office/drawing/2014/main" id="{00000000-0008-0000-0E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9858" y="9323895"/>
          <a:ext cx="885" cy="7586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18</xdr:row>
      <xdr:rowOff>164353</xdr:rowOff>
    </xdr:from>
    <xdr:to>
      <xdr:col>4</xdr:col>
      <xdr:colOff>311900</xdr:colOff>
      <xdr:row>22</xdr:row>
      <xdr:rowOff>205334</xdr:rowOff>
    </xdr:to>
    <xdr:pic>
      <xdr:nvPicPr>
        <xdr:cNvPr id="59" name="Imagem 59">
          <a:extLst>
            <a:ext uri="{FF2B5EF4-FFF2-40B4-BE49-F238E27FC236}">
              <a16:creationId xmlns:a16="http://schemas.microsoft.com/office/drawing/2014/main" id="{00000000-0008-0000-0E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1890878"/>
          <a:ext cx="0" cy="5108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24</xdr:row>
      <xdr:rowOff>160527</xdr:rowOff>
    </xdr:from>
    <xdr:to>
      <xdr:col>4</xdr:col>
      <xdr:colOff>311900</xdr:colOff>
      <xdr:row>24</xdr:row>
      <xdr:rowOff>865377</xdr:rowOff>
    </xdr:to>
    <xdr:pic>
      <xdr:nvPicPr>
        <xdr:cNvPr id="60" name="Imagem 61">
          <a:extLst>
            <a:ext uri="{FF2B5EF4-FFF2-40B4-BE49-F238E27FC236}">
              <a16:creationId xmlns:a16="http://schemas.microsoft.com/office/drawing/2014/main" id="{00000000-0008-0000-0E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9488002"/>
          <a:ext cx="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25</xdr:row>
      <xdr:rowOff>127641</xdr:rowOff>
    </xdr:from>
    <xdr:to>
      <xdr:col>4</xdr:col>
      <xdr:colOff>311900</xdr:colOff>
      <xdr:row>29</xdr:row>
      <xdr:rowOff>254348</xdr:rowOff>
    </xdr:to>
    <xdr:pic>
      <xdr:nvPicPr>
        <xdr:cNvPr id="61" name="Imagem 64">
          <a:extLst>
            <a:ext uri="{FF2B5EF4-FFF2-40B4-BE49-F238E27FC236}">
              <a16:creationId xmlns:a16="http://schemas.microsoft.com/office/drawing/2014/main" id="{00000000-0008-0000-0E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30721941"/>
          <a:ext cx="0" cy="5194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31</xdr:row>
      <xdr:rowOff>270386</xdr:rowOff>
    </xdr:from>
    <xdr:to>
      <xdr:col>4</xdr:col>
      <xdr:colOff>311900</xdr:colOff>
      <xdr:row>36</xdr:row>
      <xdr:rowOff>172393</xdr:rowOff>
    </xdr:to>
    <xdr:pic>
      <xdr:nvPicPr>
        <xdr:cNvPr id="62" name="Imagem 65">
          <a:extLst>
            <a:ext uri="{FF2B5EF4-FFF2-40B4-BE49-F238E27FC236}">
              <a16:creationId xmlns:a16="http://schemas.microsoft.com/office/drawing/2014/main" id="{00000000-0008-0000-0E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38465636"/>
          <a:ext cx="0" cy="62361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308805</xdr:colOff>
      <xdr:row>41</xdr:row>
      <xdr:rowOff>229908</xdr:rowOff>
    </xdr:from>
    <xdr:to>
      <xdr:col>4</xdr:col>
      <xdr:colOff>314995</xdr:colOff>
      <xdr:row>41</xdr:row>
      <xdr:rowOff>1134782</xdr:rowOff>
    </xdr:to>
    <xdr:pic>
      <xdr:nvPicPr>
        <xdr:cNvPr id="63" name="Imagem 67">
          <a:extLst>
            <a:ext uri="{FF2B5EF4-FFF2-40B4-BE49-F238E27FC236}">
              <a16:creationId xmlns:a16="http://schemas.microsoft.com/office/drawing/2014/main" id="{00000000-0008-0000-0E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205" y="51093408"/>
          <a:ext cx="6190" cy="904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100</xdr:row>
      <xdr:rowOff>182283</xdr:rowOff>
    </xdr:from>
    <xdr:to>
      <xdr:col>4</xdr:col>
      <xdr:colOff>311900</xdr:colOff>
      <xdr:row>100</xdr:row>
      <xdr:rowOff>930676</xdr:rowOff>
    </xdr:to>
    <xdr:pic>
      <xdr:nvPicPr>
        <xdr:cNvPr id="64" name="Imagem 68">
          <a:extLst>
            <a:ext uri="{FF2B5EF4-FFF2-40B4-BE49-F238E27FC236}">
              <a16:creationId xmlns:a16="http://schemas.microsoft.com/office/drawing/2014/main" id="{00000000-0008-0000-0E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25788458"/>
          <a:ext cx="0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101</xdr:row>
      <xdr:rowOff>182283</xdr:rowOff>
    </xdr:from>
    <xdr:to>
      <xdr:col>4</xdr:col>
      <xdr:colOff>311900</xdr:colOff>
      <xdr:row>101</xdr:row>
      <xdr:rowOff>982383</xdr:rowOff>
    </xdr:to>
    <xdr:pic>
      <xdr:nvPicPr>
        <xdr:cNvPr id="65" name="Imagem 69">
          <a:extLst>
            <a:ext uri="{FF2B5EF4-FFF2-40B4-BE49-F238E27FC236}">
              <a16:creationId xmlns:a16="http://schemas.microsoft.com/office/drawing/2014/main" id="{00000000-0008-0000-0E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27055283"/>
          <a:ext cx="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102</xdr:row>
      <xdr:rowOff>182283</xdr:rowOff>
    </xdr:from>
    <xdr:to>
      <xdr:col>4</xdr:col>
      <xdr:colOff>311900</xdr:colOff>
      <xdr:row>102</xdr:row>
      <xdr:rowOff>953808</xdr:rowOff>
    </xdr:to>
    <xdr:pic>
      <xdr:nvPicPr>
        <xdr:cNvPr id="66" name="Imagem 70">
          <a:extLst>
            <a:ext uri="{FF2B5EF4-FFF2-40B4-BE49-F238E27FC236}">
              <a16:creationId xmlns:a16="http://schemas.microsoft.com/office/drawing/2014/main" id="{00000000-0008-0000-0E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"/>
        <a:stretch/>
      </xdr:blipFill>
      <xdr:spPr bwMode="auto">
        <a:xfrm>
          <a:off x="2750300" y="128322108"/>
          <a:ext cx="0" cy="771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103</xdr:row>
      <xdr:rowOff>106083</xdr:rowOff>
    </xdr:from>
    <xdr:to>
      <xdr:col>4</xdr:col>
      <xdr:colOff>311900</xdr:colOff>
      <xdr:row>103</xdr:row>
      <xdr:rowOff>1010958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00000000-0008-0000-0E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29512733"/>
          <a:ext cx="0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104</xdr:row>
      <xdr:rowOff>150532</xdr:rowOff>
    </xdr:from>
    <xdr:to>
      <xdr:col>4</xdr:col>
      <xdr:colOff>311900</xdr:colOff>
      <xdr:row>104</xdr:row>
      <xdr:rowOff>1017307</xdr:rowOff>
    </xdr:to>
    <xdr:pic>
      <xdr:nvPicPr>
        <xdr:cNvPr id="68" name="Imagem 71">
          <a:extLst>
            <a:ext uri="{FF2B5EF4-FFF2-40B4-BE49-F238E27FC236}">
              <a16:creationId xmlns:a16="http://schemas.microsoft.com/office/drawing/2014/main" id="{00000000-0008-0000-0E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30824007"/>
          <a:ext cx="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104</xdr:row>
      <xdr:rowOff>1085737</xdr:rowOff>
    </xdr:from>
    <xdr:to>
      <xdr:col>4</xdr:col>
      <xdr:colOff>311900</xdr:colOff>
      <xdr:row>105</xdr:row>
      <xdr:rowOff>934758</xdr:rowOff>
    </xdr:to>
    <xdr:pic>
      <xdr:nvPicPr>
        <xdr:cNvPr id="69" name="Imagem 72">
          <a:extLst>
            <a:ext uri="{FF2B5EF4-FFF2-40B4-BE49-F238E27FC236}">
              <a16:creationId xmlns:a16="http://schemas.microsoft.com/office/drawing/2014/main" id="{00000000-0008-0000-0E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31759212"/>
          <a:ext cx="0" cy="1115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106</xdr:row>
      <xdr:rowOff>144183</xdr:rowOff>
    </xdr:from>
    <xdr:to>
      <xdr:col>4</xdr:col>
      <xdr:colOff>311900</xdr:colOff>
      <xdr:row>106</xdr:row>
      <xdr:rowOff>982383</xdr:rowOff>
    </xdr:to>
    <xdr:pic>
      <xdr:nvPicPr>
        <xdr:cNvPr id="70" name="Imagem 73">
          <a:extLst>
            <a:ext uri="{FF2B5EF4-FFF2-40B4-BE49-F238E27FC236}">
              <a16:creationId xmlns:a16="http://schemas.microsoft.com/office/drawing/2014/main" id="{00000000-0008-0000-0E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33351308"/>
          <a:ext cx="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107</xdr:row>
      <xdr:rowOff>144183</xdr:rowOff>
    </xdr:from>
    <xdr:to>
      <xdr:col>4</xdr:col>
      <xdr:colOff>311900</xdr:colOff>
      <xdr:row>107</xdr:row>
      <xdr:rowOff>991908</xdr:rowOff>
    </xdr:to>
    <xdr:pic>
      <xdr:nvPicPr>
        <xdr:cNvPr id="71" name="Imagem 74">
          <a:extLst>
            <a:ext uri="{FF2B5EF4-FFF2-40B4-BE49-F238E27FC236}">
              <a16:creationId xmlns:a16="http://schemas.microsoft.com/office/drawing/2014/main" id="{00000000-0008-0000-0E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34618133"/>
          <a:ext cx="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108</xdr:row>
      <xdr:rowOff>144183</xdr:rowOff>
    </xdr:from>
    <xdr:to>
      <xdr:col>4</xdr:col>
      <xdr:colOff>311900</xdr:colOff>
      <xdr:row>108</xdr:row>
      <xdr:rowOff>963333</xdr:rowOff>
    </xdr:to>
    <xdr:pic>
      <xdr:nvPicPr>
        <xdr:cNvPr id="72" name="Imagem 75">
          <a:extLst>
            <a:ext uri="{FF2B5EF4-FFF2-40B4-BE49-F238E27FC236}">
              <a16:creationId xmlns:a16="http://schemas.microsoft.com/office/drawing/2014/main" id="{00000000-0008-0000-0E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35884958"/>
          <a:ext cx="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109</xdr:row>
      <xdr:rowOff>144183</xdr:rowOff>
    </xdr:from>
    <xdr:to>
      <xdr:col>4</xdr:col>
      <xdr:colOff>311900</xdr:colOff>
      <xdr:row>109</xdr:row>
      <xdr:rowOff>1039533</xdr:rowOff>
    </xdr:to>
    <xdr:pic>
      <xdr:nvPicPr>
        <xdr:cNvPr id="73" name="Imagem 76">
          <a:extLst>
            <a:ext uri="{FF2B5EF4-FFF2-40B4-BE49-F238E27FC236}">
              <a16:creationId xmlns:a16="http://schemas.microsoft.com/office/drawing/2014/main" id="{00000000-0008-0000-0E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37151783"/>
          <a:ext cx="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109</xdr:row>
      <xdr:rowOff>1083879</xdr:rowOff>
    </xdr:from>
    <xdr:to>
      <xdr:col>4</xdr:col>
      <xdr:colOff>311900</xdr:colOff>
      <xdr:row>110</xdr:row>
      <xdr:rowOff>1031128</xdr:rowOff>
    </xdr:to>
    <xdr:pic>
      <xdr:nvPicPr>
        <xdr:cNvPr id="74" name="Imagem 77">
          <a:extLst>
            <a:ext uri="{FF2B5EF4-FFF2-40B4-BE49-F238E27FC236}">
              <a16:creationId xmlns:a16="http://schemas.microsoft.com/office/drawing/2014/main" id="{00000000-0008-0000-0E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38091479"/>
          <a:ext cx="0" cy="12140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111</xdr:row>
      <xdr:rowOff>141755</xdr:rowOff>
    </xdr:from>
    <xdr:to>
      <xdr:col>4</xdr:col>
      <xdr:colOff>311900</xdr:colOff>
      <xdr:row>111</xdr:row>
      <xdr:rowOff>941855</xdr:rowOff>
    </xdr:to>
    <xdr:pic>
      <xdr:nvPicPr>
        <xdr:cNvPr id="75" name="Imagem 78">
          <a:extLst>
            <a:ext uri="{FF2B5EF4-FFF2-40B4-BE49-F238E27FC236}">
              <a16:creationId xmlns:a16="http://schemas.microsoft.com/office/drawing/2014/main" id="{00000000-0008-0000-0E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39683005"/>
          <a:ext cx="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112</xdr:row>
      <xdr:rowOff>103282</xdr:rowOff>
    </xdr:from>
    <xdr:to>
      <xdr:col>4</xdr:col>
      <xdr:colOff>311900</xdr:colOff>
      <xdr:row>112</xdr:row>
      <xdr:rowOff>989107</xdr:rowOff>
    </xdr:to>
    <xdr:pic>
      <xdr:nvPicPr>
        <xdr:cNvPr id="76" name="Imagem 79">
          <a:extLst>
            <a:ext uri="{FF2B5EF4-FFF2-40B4-BE49-F238E27FC236}">
              <a16:creationId xmlns:a16="http://schemas.microsoft.com/office/drawing/2014/main" id="{00000000-0008-0000-0E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40911357"/>
          <a:ext cx="0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112</xdr:row>
      <xdr:rowOff>1083049</xdr:rowOff>
    </xdr:from>
    <xdr:to>
      <xdr:col>4</xdr:col>
      <xdr:colOff>311900</xdr:colOff>
      <xdr:row>113</xdr:row>
      <xdr:rowOff>990601</xdr:rowOff>
    </xdr:to>
    <xdr:pic>
      <xdr:nvPicPr>
        <xdr:cNvPr id="77" name="Imagem 80">
          <a:extLst>
            <a:ext uri="{FF2B5EF4-FFF2-40B4-BE49-F238E27FC236}">
              <a16:creationId xmlns:a16="http://schemas.microsoft.com/office/drawing/2014/main" id="{00000000-0008-0000-0E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41891124"/>
          <a:ext cx="0" cy="11743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114</xdr:row>
      <xdr:rowOff>103282</xdr:rowOff>
    </xdr:from>
    <xdr:to>
      <xdr:col>4</xdr:col>
      <xdr:colOff>311900</xdr:colOff>
      <xdr:row>114</xdr:row>
      <xdr:rowOff>1008157</xdr:rowOff>
    </xdr:to>
    <xdr:pic>
      <xdr:nvPicPr>
        <xdr:cNvPr id="78" name="Imagem 81">
          <a:extLst>
            <a:ext uri="{FF2B5EF4-FFF2-40B4-BE49-F238E27FC236}">
              <a16:creationId xmlns:a16="http://schemas.microsoft.com/office/drawing/2014/main" id="{00000000-0008-0000-0E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43445007"/>
          <a:ext cx="0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115</xdr:row>
      <xdr:rowOff>103281</xdr:rowOff>
    </xdr:from>
    <xdr:to>
      <xdr:col>4</xdr:col>
      <xdr:colOff>311900</xdr:colOff>
      <xdr:row>115</xdr:row>
      <xdr:rowOff>979581</xdr:rowOff>
    </xdr:to>
    <xdr:pic>
      <xdr:nvPicPr>
        <xdr:cNvPr id="79" name="Imagem 82">
          <a:extLst>
            <a:ext uri="{FF2B5EF4-FFF2-40B4-BE49-F238E27FC236}">
              <a16:creationId xmlns:a16="http://schemas.microsoft.com/office/drawing/2014/main" id="{00000000-0008-0000-0E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44711831"/>
          <a:ext cx="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116</xdr:row>
      <xdr:rowOff>125693</xdr:rowOff>
    </xdr:from>
    <xdr:to>
      <xdr:col>4</xdr:col>
      <xdr:colOff>311900</xdr:colOff>
      <xdr:row>116</xdr:row>
      <xdr:rowOff>1021043</xdr:rowOff>
    </xdr:to>
    <xdr:pic>
      <xdr:nvPicPr>
        <xdr:cNvPr id="80" name="Imagem 83">
          <a:extLst>
            <a:ext uri="{FF2B5EF4-FFF2-40B4-BE49-F238E27FC236}">
              <a16:creationId xmlns:a16="http://schemas.microsoft.com/office/drawing/2014/main" id="{00000000-0008-0000-0E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46001068"/>
          <a:ext cx="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117</xdr:row>
      <xdr:rowOff>141755</xdr:rowOff>
    </xdr:from>
    <xdr:to>
      <xdr:col>4</xdr:col>
      <xdr:colOff>311900</xdr:colOff>
      <xdr:row>117</xdr:row>
      <xdr:rowOff>999005</xdr:rowOff>
    </xdr:to>
    <xdr:pic>
      <xdr:nvPicPr>
        <xdr:cNvPr id="81" name="Imagem 84">
          <a:extLst>
            <a:ext uri="{FF2B5EF4-FFF2-40B4-BE49-F238E27FC236}">
              <a16:creationId xmlns:a16="http://schemas.microsoft.com/office/drawing/2014/main" id="{00000000-0008-0000-0E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47283955"/>
          <a:ext cx="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118</xdr:row>
      <xdr:rowOff>103281</xdr:rowOff>
    </xdr:from>
    <xdr:to>
      <xdr:col>4</xdr:col>
      <xdr:colOff>311900</xdr:colOff>
      <xdr:row>118</xdr:row>
      <xdr:rowOff>998631</xdr:rowOff>
    </xdr:to>
    <xdr:pic>
      <xdr:nvPicPr>
        <xdr:cNvPr id="82" name="Imagem 85">
          <a:extLst>
            <a:ext uri="{FF2B5EF4-FFF2-40B4-BE49-F238E27FC236}">
              <a16:creationId xmlns:a16="http://schemas.microsoft.com/office/drawing/2014/main" id="{00000000-0008-0000-0E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48512306"/>
          <a:ext cx="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119</xdr:row>
      <xdr:rowOff>125693</xdr:rowOff>
    </xdr:from>
    <xdr:to>
      <xdr:col>4</xdr:col>
      <xdr:colOff>311900</xdr:colOff>
      <xdr:row>119</xdr:row>
      <xdr:rowOff>992468</xdr:rowOff>
    </xdr:to>
    <xdr:pic>
      <xdr:nvPicPr>
        <xdr:cNvPr id="83" name="Imagem 86">
          <a:extLst>
            <a:ext uri="{FF2B5EF4-FFF2-40B4-BE49-F238E27FC236}">
              <a16:creationId xmlns:a16="http://schemas.microsoft.com/office/drawing/2014/main" id="{00000000-0008-0000-0E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49801543"/>
          <a:ext cx="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120</xdr:row>
      <xdr:rowOff>141755</xdr:rowOff>
    </xdr:from>
    <xdr:to>
      <xdr:col>4</xdr:col>
      <xdr:colOff>311900</xdr:colOff>
      <xdr:row>120</xdr:row>
      <xdr:rowOff>989480</xdr:rowOff>
    </xdr:to>
    <xdr:pic>
      <xdr:nvPicPr>
        <xdr:cNvPr id="84" name="Imagem 87">
          <a:extLst>
            <a:ext uri="{FF2B5EF4-FFF2-40B4-BE49-F238E27FC236}">
              <a16:creationId xmlns:a16="http://schemas.microsoft.com/office/drawing/2014/main" id="{00000000-0008-0000-0E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51084430"/>
          <a:ext cx="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121</xdr:row>
      <xdr:rowOff>146424</xdr:rowOff>
    </xdr:from>
    <xdr:to>
      <xdr:col>4</xdr:col>
      <xdr:colOff>311900</xdr:colOff>
      <xdr:row>121</xdr:row>
      <xdr:rowOff>1013199</xdr:rowOff>
    </xdr:to>
    <xdr:pic>
      <xdr:nvPicPr>
        <xdr:cNvPr id="85" name="Imagem 88">
          <a:extLst>
            <a:ext uri="{FF2B5EF4-FFF2-40B4-BE49-F238E27FC236}">
              <a16:creationId xmlns:a16="http://schemas.microsoft.com/office/drawing/2014/main" id="{00000000-0008-0000-0E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52355924"/>
          <a:ext cx="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121</xdr:row>
      <xdr:rowOff>1084543</xdr:rowOff>
    </xdr:from>
    <xdr:to>
      <xdr:col>4</xdr:col>
      <xdr:colOff>311900</xdr:colOff>
      <xdr:row>122</xdr:row>
      <xdr:rowOff>1011145</xdr:rowOff>
    </xdr:to>
    <xdr:pic>
      <xdr:nvPicPr>
        <xdr:cNvPr id="86" name="Imagem 89">
          <a:extLst>
            <a:ext uri="{FF2B5EF4-FFF2-40B4-BE49-F238E27FC236}">
              <a16:creationId xmlns:a16="http://schemas.microsoft.com/office/drawing/2014/main" id="{00000000-0008-0000-0E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53294043"/>
          <a:ext cx="0" cy="1193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122</xdr:row>
      <xdr:rowOff>1083049</xdr:rowOff>
    </xdr:from>
    <xdr:to>
      <xdr:col>4</xdr:col>
      <xdr:colOff>311900</xdr:colOff>
      <xdr:row>123</xdr:row>
      <xdr:rowOff>952500</xdr:rowOff>
    </xdr:to>
    <xdr:pic>
      <xdr:nvPicPr>
        <xdr:cNvPr id="87" name="Imagem 90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54559374"/>
          <a:ext cx="0" cy="1136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124</xdr:row>
      <xdr:rowOff>117663</xdr:rowOff>
    </xdr:from>
    <xdr:to>
      <xdr:col>4</xdr:col>
      <xdr:colOff>311900</xdr:colOff>
      <xdr:row>124</xdr:row>
      <xdr:rowOff>965388</xdr:rowOff>
    </xdr:to>
    <xdr:pic>
      <xdr:nvPicPr>
        <xdr:cNvPr id="88" name="Imagem 91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56127638"/>
          <a:ext cx="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125</xdr:row>
      <xdr:rowOff>125693</xdr:rowOff>
    </xdr:from>
    <xdr:to>
      <xdr:col>4</xdr:col>
      <xdr:colOff>311900</xdr:colOff>
      <xdr:row>125</xdr:row>
      <xdr:rowOff>1011518</xdr:rowOff>
    </xdr:to>
    <xdr:pic>
      <xdr:nvPicPr>
        <xdr:cNvPr id="89" name="Imagem 92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57402493"/>
          <a:ext cx="0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125</xdr:row>
      <xdr:rowOff>1084542</xdr:rowOff>
    </xdr:from>
    <xdr:to>
      <xdr:col>4</xdr:col>
      <xdr:colOff>311900</xdr:colOff>
      <xdr:row>126</xdr:row>
      <xdr:rowOff>953994</xdr:rowOff>
    </xdr:to>
    <xdr:pic>
      <xdr:nvPicPr>
        <xdr:cNvPr id="90" name="Imagem 93">
          <a:extLst>
            <a:ext uri="{FF2B5EF4-FFF2-40B4-BE49-F238E27FC236}">
              <a16:creationId xmlns:a16="http://schemas.microsoft.com/office/drawing/2014/main" id="{00000000-0008-0000-0E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58361342"/>
          <a:ext cx="0" cy="113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126</xdr:row>
      <xdr:rowOff>1083050</xdr:rowOff>
    </xdr:from>
    <xdr:to>
      <xdr:col>4</xdr:col>
      <xdr:colOff>311900</xdr:colOff>
      <xdr:row>127</xdr:row>
      <xdr:rowOff>952501</xdr:rowOff>
    </xdr:to>
    <xdr:pic>
      <xdr:nvPicPr>
        <xdr:cNvPr id="91" name="Imagem 94">
          <a:extLst>
            <a:ext uri="{FF2B5EF4-FFF2-40B4-BE49-F238E27FC236}">
              <a16:creationId xmlns:a16="http://schemas.microsoft.com/office/drawing/2014/main" id="{00000000-0008-0000-0E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59626675"/>
          <a:ext cx="0" cy="1136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128</xdr:row>
      <xdr:rowOff>117662</xdr:rowOff>
    </xdr:from>
    <xdr:to>
      <xdr:col>4</xdr:col>
      <xdr:colOff>311900</xdr:colOff>
      <xdr:row>128</xdr:row>
      <xdr:rowOff>993962</xdr:rowOff>
    </xdr:to>
    <xdr:pic>
      <xdr:nvPicPr>
        <xdr:cNvPr id="92" name="Imagem 95">
          <a:extLst>
            <a:ext uri="{FF2B5EF4-FFF2-40B4-BE49-F238E27FC236}">
              <a16:creationId xmlns:a16="http://schemas.microsoft.com/office/drawing/2014/main" id="{00000000-0008-0000-0E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61194937"/>
          <a:ext cx="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129</xdr:row>
      <xdr:rowOff>103281</xdr:rowOff>
    </xdr:from>
    <xdr:to>
      <xdr:col>4</xdr:col>
      <xdr:colOff>311900</xdr:colOff>
      <xdr:row>129</xdr:row>
      <xdr:rowOff>1036731</xdr:rowOff>
    </xdr:to>
    <xdr:pic>
      <xdr:nvPicPr>
        <xdr:cNvPr id="93" name="Imagem 96">
          <a:extLst>
            <a:ext uri="{FF2B5EF4-FFF2-40B4-BE49-F238E27FC236}">
              <a16:creationId xmlns:a16="http://schemas.microsoft.com/office/drawing/2014/main" id="{00000000-0008-0000-0E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62447381"/>
          <a:ext cx="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130</xdr:row>
      <xdr:rowOff>103282</xdr:rowOff>
    </xdr:from>
    <xdr:to>
      <xdr:col>4</xdr:col>
      <xdr:colOff>311900</xdr:colOff>
      <xdr:row>130</xdr:row>
      <xdr:rowOff>989107</xdr:rowOff>
    </xdr:to>
    <xdr:pic>
      <xdr:nvPicPr>
        <xdr:cNvPr id="94" name="Imagem 97">
          <a:extLst>
            <a:ext uri="{FF2B5EF4-FFF2-40B4-BE49-F238E27FC236}">
              <a16:creationId xmlns:a16="http://schemas.microsoft.com/office/drawing/2014/main" id="{00000000-0008-0000-0E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63714207"/>
          <a:ext cx="0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130</xdr:row>
      <xdr:rowOff>1084543</xdr:rowOff>
    </xdr:from>
    <xdr:to>
      <xdr:col>4</xdr:col>
      <xdr:colOff>311900</xdr:colOff>
      <xdr:row>131</xdr:row>
      <xdr:rowOff>992094</xdr:rowOff>
    </xdr:to>
    <xdr:pic>
      <xdr:nvPicPr>
        <xdr:cNvPr id="95" name="Imagem 98">
          <a:extLst>
            <a:ext uri="{FF2B5EF4-FFF2-40B4-BE49-F238E27FC236}">
              <a16:creationId xmlns:a16="http://schemas.microsoft.com/office/drawing/2014/main" id="{00000000-0008-0000-0E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64695468"/>
          <a:ext cx="0" cy="11743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131</xdr:row>
      <xdr:rowOff>1083049</xdr:rowOff>
    </xdr:from>
    <xdr:to>
      <xdr:col>4</xdr:col>
      <xdr:colOff>311900</xdr:colOff>
      <xdr:row>132</xdr:row>
      <xdr:rowOff>1009651</xdr:rowOff>
    </xdr:to>
    <xdr:pic>
      <xdr:nvPicPr>
        <xdr:cNvPr id="96" name="Imagem 99">
          <a:extLst>
            <a:ext uri="{FF2B5EF4-FFF2-40B4-BE49-F238E27FC236}">
              <a16:creationId xmlns:a16="http://schemas.microsoft.com/office/drawing/2014/main" id="{00000000-0008-0000-0E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65960799"/>
          <a:ext cx="0" cy="1193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132</xdr:row>
      <xdr:rowOff>1066988</xdr:rowOff>
    </xdr:from>
    <xdr:to>
      <xdr:col>4</xdr:col>
      <xdr:colOff>311900</xdr:colOff>
      <xdr:row>133</xdr:row>
      <xdr:rowOff>974539</xdr:rowOff>
    </xdr:to>
    <xdr:pic>
      <xdr:nvPicPr>
        <xdr:cNvPr id="97" name="Imagem 100">
          <a:extLst>
            <a:ext uri="{FF2B5EF4-FFF2-40B4-BE49-F238E27FC236}">
              <a16:creationId xmlns:a16="http://schemas.microsoft.com/office/drawing/2014/main" id="{00000000-0008-0000-0E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67211563"/>
          <a:ext cx="0" cy="11743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134</xdr:row>
      <xdr:rowOff>117663</xdr:rowOff>
    </xdr:from>
    <xdr:to>
      <xdr:col>4</xdr:col>
      <xdr:colOff>311900</xdr:colOff>
      <xdr:row>134</xdr:row>
      <xdr:rowOff>993963</xdr:rowOff>
    </xdr:to>
    <xdr:pic>
      <xdr:nvPicPr>
        <xdr:cNvPr id="98" name="Imagem 101">
          <a:extLst>
            <a:ext uri="{FF2B5EF4-FFF2-40B4-BE49-F238E27FC236}">
              <a16:creationId xmlns:a16="http://schemas.microsoft.com/office/drawing/2014/main" id="{00000000-0008-0000-0E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68795888"/>
          <a:ext cx="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134</xdr:row>
      <xdr:rowOff>1083050</xdr:rowOff>
    </xdr:from>
    <xdr:to>
      <xdr:col>4</xdr:col>
      <xdr:colOff>311900</xdr:colOff>
      <xdr:row>135</xdr:row>
      <xdr:rowOff>981076</xdr:rowOff>
    </xdr:to>
    <xdr:pic>
      <xdr:nvPicPr>
        <xdr:cNvPr id="99" name="Imagem 102">
          <a:extLst>
            <a:ext uri="{FF2B5EF4-FFF2-40B4-BE49-F238E27FC236}">
              <a16:creationId xmlns:a16="http://schemas.microsoft.com/office/drawing/2014/main" id="{00000000-0008-0000-0E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69761275"/>
          <a:ext cx="0" cy="1164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136</xdr:row>
      <xdr:rowOff>141755</xdr:rowOff>
    </xdr:from>
    <xdr:to>
      <xdr:col>4</xdr:col>
      <xdr:colOff>311900</xdr:colOff>
      <xdr:row>136</xdr:row>
      <xdr:rowOff>1027580</xdr:rowOff>
    </xdr:to>
    <xdr:pic>
      <xdr:nvPicPr>
        <xdr:cNvPr id="100" name="Imagem 103">
          <a:extLst>
            <a:ext uri="{FF2B5EF4-FFF2-40B4-BE49-F238E27FC236}">
              <a16:creationId xmlns:a16="http://schemas.microsoft.com/office/drawing/2014/main" id="{00000000-0008-0000-0E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71353630"/>
          <a:ext cx="0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137</xdr:row>
      <xdr:rowOff>103282</xdr:rowOff>
    </xdr:from>
    <xdr:to>
      <xdr:col>4</xdr:col>
      <xdr:colOff>311900</xdr:colOff>
      <xdr:row>137</xdr:row>
      <xdr:rowOff>989107</xdr:rowOff>
    </xdr:to>
    <xdr:pic>
      <xdr:nvPicPr>
        <xdr:cNvPr id="101" name="Imagem 104">
          <a:extLst>
            <a:ext uri="{FF2B5EF4-FFF2-40B4-BE49-F238E27FC236}">
              <a16:creationId xmlns:a16="http://schemas.microsoft.com/office/drawing/2014/main" id="{00000000-0008-0000-0E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72581982"/>
          <a:ext cx="0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137</xdr:row>
      <xdr:rowOff>1083049</xdr:rowOff>
    </xdr:from>
    <xdr:to>
      <xdr:col>4</xdr:col>
      <xdr:colOff>311900</xdr:colOff>
      <xdr:row>138</xdr:row>
      <xdr:rowOff>971550</xdr:rowOff>
    </xdr:to>
    <xdr:pic>
      <xdr:nvPicPr>
        <xdr:cNvPr id="102" name="Imagem 105">
          <a:extLst>
            <a:ext uri="{FF2B5EF4-FFF2-40B4-BE49-F238E27FC236}">
              <a16:creationId xmlns:a16="http://schemas.microsoft.com/office/drawing/2014/main" id="{00000000-0008-0000-0E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73561749"/>
          <a:ext cx="0" cy="1155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139</xdr:row>
      <xdr:rowOff>364192</xdr:rowOff>
    </xdr:from>
    <xdr:to>
      <xdr:col>4</xdr:col>
      <xdr:colOff>311900</xdr:colOff>
      <xdr:row>139</xdr:row>
      <xdr:rowOff>783292</xdr:rowOff>
    </xdr:to>
    <xdr:pic>
      <xdr:nvPicPr>
        <xdr:cNvPr id="103" name="Imagem 106">
          <a:extLst>
            <a:ext uri="{FF2B5EF4-FFF2-40B4-BE49-F238E27FC236}">
              <a16:creationId xmlns:a16="http://schemas.microsoft.com/office/drawing/2014/main" id="{00000000-0008-0000-0E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75376542"/>
          <a:ext cx="0" cy="41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140</xdr:row>
      <xdr:rowOff>372223</xdr:rowOff>
    </xdr:from>
    <xdr:to>
      <xdr:col>4</xdr:col>
      <xdr:colOff>311900</xdr:colOff>
      <xdr:row>140</xdr:row>
      <xdr:rowOff>800848</xdr:rowOff>
    </xdr:to>
    <xdr:pic>
      <xdr:nvPicPr>
        <xdr:cNvPr id="104" name="Imagem 107">
          <a:extLst>
            <a:ext uri="{FF2B5EF4-FFF2-40B4-BE49-F238E27FC236}">
              <a16:creationId xmlns:a16="http://schemas.microsoft.com/office/drawing/2014/main" id="{00000000-0008-0000-0E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76651398"/>
          <a:ext cx="0" cy="428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140</xdr:row>
      <xdr:rowOff>1083049</xdr:rowOff>
    </xdr:from>
    <xdr:to>
      <xdr:col>4</xdr:col>
      <xdr:colOff>311900</xdr:colOff>
      <xdr:row>141</xdr:row>
      <xdr:rowOff>1000126</xdr:rowOff>
    </xdr:to>
    <xdr:pic>
      <xdr:nvPicPr>
        <xdr:cNvPr id="105" name="Imagem 108">
          <a:extLst>
            <a:ext uri="{FF2B5EF4-FFF2-40B4-BE49-F238E27FC236}">
              <a16:creationId xmlns:a16="http://schemas.microsoft.com/office/drawing/2014/main" id="{00000000-0008-0000-0E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77362224"/>
          <a:ext cx="0" cy="11839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141</xdr:row>
      <xdr:rowOff>1083050</xdr:rowOff>
    </xdr:from>
    <xdr:to>
      <xdr:col>4</xdr:col>
      <xdr:colOff>311900</xdr:colOff>
      <xdr:row>142</xdr:row>
      <xdr:rowOff>981076</xdr:rowOff>
    </xdr:to>
    <xdr:pic>
      <xdr:nvPicPr>
        <xdr:cNvPr id="106" name="Imagem 109">
          <a:extLst>
            <a:ext uri="{FF2B5EF4-FFF2-40B4-BE49-F238E27FC236}">
              <a16:creationId xmlns:a16="http://schemas.microsoft.com/office/drawing/2014/main" id="{00000000-0008-0000-0E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78629050"/>
          <a:ext cx="0" cy="1164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142</xdr:row>
      <xdr:rowOff>1083049</xdr:rowOff>
    </xdr:from>
    <xdr:to>
      <xdr:col>4</xdr:col>
      <xdr:colOff>311900</xdr:colOff>
      <xdr:row>143</xdr:row>
      <xdr:rowOff>1009651</xdr:rowOff>
    </xdr:to>
    <xdr:pic>
      <xdr:nvPicPr>
        <xdr:cNvPr id="107" name="Imagem 110">
          <a:extLst>
            <a:ext uri="{FF2B5EF4-FFF2-40B4-BE49-F238E27FC236}">
              <a16:creationId xmlns:a16="http://schemas.microsoft.com/office/drawing/2014/main" id="{00000000-0008-0000-0E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79895874"/>
          <a:ext cx="0" cy="1193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143</xdr:row>
      <xdr:rowOff>1083049</xdr:rowOff>
    </xdr:from>
    <xdr:to>
      <xdr:col>4</xdr:col>
      <xdr:colOff>311900</xdr:colOff>
      <xdr:row>144</xdr:row>
      <xdr:rowOff>1009650</xdr:rowOff>
    </xdr:to>
    <xdr:pic>
      <xdr:nvPicPr>
        <xdr:cNvPr id="108" name="Imagem 111">
          <a:extLst>
            <a:ext uri="{FF2B5EF4-FFF2-40B4-BE49-F238E27FC236}">
              <a16:creationId xmlns:a16="http://schemas.microsoft.com/office/drawing/2014/main" id="{00000000-0008-0000-0E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81162699"/>
          <a:ext cx="0" cy="11934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145</xdr:row>
      <xdr:rowOff>103281</xdr:rowOff>
    </xdr:from>
    <xdr:to>
      <xdr:col>4</xdr:col>
      <xdr:colOff>311900</xdr:colOff>
      <xdr:row>145</xdr:row>
      <xdr:rowOff>979581</xdr:rowOff>
    </xdr:to>
    <xdr:pic>
      <xdr:nvPicPr>
        <xdr:cNvPr id="109" name="Imagem 112">
          <a:extLst>
            <a:ext uri="{FF2B5EF4-FFF2-40B4-BE49-F238E27FC236}">
              <a16:creationId xmlns:a16="http://schemas.microsoft.com/office/drawing/2014/main" id="{00000000-0008-0000-0E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82716581"/>
          <a:ext cx="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146</xdr:row>
      <xdr:rowOff>103281</xdr:rowOff>
    </xdr:from>
    <xdr:to>
      <xdr:col>4</xdr:col>
      <xdr:colOff>311900</xdr:colOff>
      <xdr:row>146</xdr:row>
      <xdr:rowOff>951006</xdr:rowOff>
    </xdr:to>
    <xdr:pic>
      <xdr:nvPicPr>
        <xdr:cNvPr id="110" name="Imagem 113">
          <a:extLst>
            <a:ext uri="{FF2B5EF4-FFF2-40B4-BE49-F238E27FC236}">
              <a16:creationId xmlns:a16="http://schemas.microsoft.com/office/drawing/2014/main" id="{00000000-0008-0000-0E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83983406"/>
          <a:ext cx="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147</xdr:row>
      <xdr:rowOff>103281</xdr:rowOff>
    </xdr:from>
    <xdr:to>
      <xdr:col>4</xdr:col>
      <xdr:colOff>311900</xdr:colOff>
      <xdr:row>147</xdr:row>
      <xdr:rowOff>979581</xdr:rowOff>
    </xdr:to>
    <xdr:pic>
      <xdr:nvPicPr>
        <xdr:cNvPr id="111" name="Imagem 114">
          <a:extLst>
            <a:ext uri="{FF2B5EF4-FFF2-40B4-BE49-F238E27FC236}">
              <a16:creationId xmlns:a16="http://schemas.microsoft.com/office/drawing/2014/main" id="{00000000-0008-0000-0E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85250231"/>
          <a:ext cx="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147</xdr:row>
      <xdr:rowOff>1084544</xdr:rowOff>
    </xdr:from>
    <xdr:to>
      <xdr:col>4</xdr:col>
      <xdr:colOff>311900</xdr:colOff>
      <xdr:row>148</xdr:row>
      <xdr:rowOff>973045</xdr:rowOff>
    </xdr:to>
    <xdr:pic>
      <xdr:nvPicPr>
        <xdr:cNvPr id="112" name="Imagem 115">
          <a:extLst>
            <a:ext uri="{FF2B5EF4-FFF2-40B4-BE49-F238E27FC236}">
              <a16:creationId xmlns:a16="http://schemas.microsoft.com/office/drawing/2014/main" id="{00000000-0008-0000-0E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86231494"/>
          <a:ext cx="0" cy="1155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148</xdr:row>
      <xdr:rowOff>1083048</xdr:rowOff>
    </xdr:from>
    <xdr:to>
      <xdr:col>4</xdr:col>
      <xdr:colOff>311900</xdr:colOff>
      <xdr:row>149</xdr:row>
      <xdr:rowOff>971550</xdr:rowOff>
    </xdr:to>
    <xdr:pic>
      <xdr:nvPicPr>
        <xdr:cNvPr id="113" name="Imagem 116">
          <a:extLst>
            <a:ext uri="{FF2B5EF4-FFF2-40B4-BE49-F238E27FC236}">
              <a16:creationId xmlns:a16="http://schemas.microsoft.com/office/drawing/2014/main" id="{00000000-0008-0000-0E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87496823"/>
          <a:ext cx="0" cy="11553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150</xdr:row>
      <xdr:rowOff>141755</xdr:rowOff>
    </xdr:from>
    <xdr:to>
      <xdr:col>4</xdr:col>
      <xdr:colOff>311900</xdr:colOff>
      <xdr:row>150</xdr:row>
      <xdr:rowOff>1018055</xdr:rowOff>
    </xdr:to>
    <xdr:pic>
      <xdr:nvPicPr>
        <xdr:cNvPr id="114" name="Imagem 117">
          <a:extLst>
            <a:ext uri="{FF2B5EF4-FFF2-40B4-BE49-F238E27FC236}">
              <a16:creationId xmlns:a16="http://schemas.microsoft.com/office/drawing/2014/main" id="{00000000-0008-0000-0E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89089180"/>
          <a:ext cx="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151</xdr:row>
      <xdr:rowOff>146425</xdr:rowOff>
    </xdr:from>
    <xdr:to>
      <xdr:col>4</xdr:col>
      <xdr:colOff>311900</xdr:colOff>
      <xdr:row>151</xdr:row>
      <xdr:rowOff>1051300</xdr:rowOff>
    </xdr:to>
    <xdr:pic>
      <xdr:nvPicPr>
        <xdr:cNvPr id="115" name="Imagem 118">
          <a:extLst>
            <a:ext uri="{FF2B5EF4-FFF2-40B4-BE49-F238E27FC236}">
              <a16:creationId xmlns:a16="http://schemas.microsoft.com/office/drawing/2014/main" id="{00000000-0008-0000-0E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90360675"/>
          <a:ext cx="0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152</xdr:row>
      <xdr:rowOff>103282</xdr:rowOff>
    </xdr:from>
    <xdr:to>
      <xdr:col>4</xdr:col>
      <xdr:colOff>311900</xdr:colOff>
      <xdr:row>152</xdr:row>
      <xdr:rowOff>960532</xdr:rowOff>
    </xdr:to>
    <xdr:pic>
      <xdr:nvPicPr>
        <xdr:cNvPr id="116" name="Imagem 119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91584357"/>
          <a:ext cx="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153</xdr:row>
      <xdr:rowOff>125694</xdr:rowOff>
    </xdr:from>
    <xdr:to>
      <xdr:col>4</xdr:col>
      <xdr:colOff>311900</xdr:colOff>
      <xdr:row>153</xdr:row>
      <xdr:rowOff>992469</xdr:rowOff>
    </xdr:to>
    <xdr:pic>
      <xdr:nvPicPr>
        <xdr:cNvPr id="117" name="Imagem 120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92873594"/>
          <a:ext cx="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154</xdr:row>
      <xdr:rowOff>103282</xdr:rowOff>
    </xdr:from>
    <xdr:to>
      <xdr:col>4</xdr:col>
      <xdr:colOff>311900</xdr:colOff>
      <xdr:row>154</xdr:row>
      <xdr:rowOff>998632</xdr:rowOff>
    </xdr:to>
    <xdr:pic>
      <xdr:nvPicPr>
        <xdr:cNvPr id="118" name="Imagem 121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94118007"/>
          <a:ext cx="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156</xdr:row>
      <xdr:rowOff>103283</xdr:rowOff>
    </xdr:from>
    <xdr:to>
      <xdr:col>4</xdr:col>
      <xdr:colOff>311900</xdr:colOff>
      <xdr:row>156</xdr:row>
      <xdr:rowOff>998633</xdr:rowOff>
    </xdr:to>
    <xdr:pic>
      <xdr:nvPicPr>
        <xdr:cNvPr id="119" name="Imagem 122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96651658"/>
          <a:ext cx="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157</xdr:row>
      <xdr:rowOff>103281</xdr:rowOff>
    </xdr:from>
    <xdr:to>
      <xdr:col>4</xdr:col>
      <xdr:colOff>311900</xdr:colOff>
      <xdr:row>157</xdr:row>
      <xdr:rowOff>989106</xdr:rowOff>
    </xdr:to>
    <xdr:pic>
      <xdr:nvPicPr>
        <xdr:cNvPr id="120" name="Imagem 123">
          <a:extLst>
            <a:ext uri="{FF2B5EF4-FFF2-40B4-BE49-F238E27FC236}">
              <a16:creationId xmlns:a16="http://schemas.microsoft.com/office/drawing/2014/main" id="{00000000-0008-0000-0E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97918481"/>
          <a:ext cx="0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158</xdr:row>
      <xdr:rowOff>165660</xdr:rowOff>
    </xdr:from>
    <xdr:to>
      <xdr:col>4</xdr:col>
      <xdr:colOff>311900</xdr:colOff>
      <xdr:row>158</xdr:row>
      <xdr:rowOff>1061010</xdr:rowOff>
    </xdr:to>
    <xdr:pic>
      <xdr:nvPicPr>
        <xdr:cNvPr id="121" name="Imagem 124">
          <a:extLst>
            <a:ext uri="{FF2B5EF4-FFF2-40B4-BE49-F238E27FC236}">
              <a16:creationId xmlns:a16="http://schemas.microsoft.com/office/drawing/2014/main" id="{00000000-0008-0000-0E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99247685"/>
          <a:ext cx="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159</xdr:row>
      <xdr:rowOff>103281</xdr:rowOff>
    </xdr:from>
    <xdr:to>
      <xdr:col>4</xdr:col>
      <xdr:colOff>311900</xdr:colOff>
      <xdr:row>159</xdr:row>
      <xdr:rowOff>931956</xdr:rowOff>
    </xdr:to>
    <xdr:pic>
      <xdr:nvPicPr>
        <xdr:cNvPr id="122" name="Imagem 125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00452131"/>
          <a:ext cx="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160</xdr:row>
      <xdr:rowOff>125693</xdr:rowOff>
    </xdr:from>
    <xdr:to>
      <xdr:col>4</xdr:col>
      <xdr:colOff>311900</xdr:colOff>
      <xdr:row>160</xdr:row>
      <xdr:rowOff>963893</xdr:rowOff>
    </xdr:to>
    <xdr:pic>
      <xdr:nvPicPr>
        <xdr:cNvPr id="123" name="Imagem 126">
          <a:extLst>
            <a:ext uri="{FF2B5EF4-FFF2-40B4-BE49-F238E27FC236}">
              <a16:creationId xmlns:a16="http://schemas.microsoft.com/office/drawing/2014/main" id="{00000000-0008-0000-0E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01741368"/>
          <a:ext cx="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154</xdr:row>
      <xdr:rowOff>1084544</xdr:rowOff>
    </xdr:from>
    <xdr:to>
      <xdr:col>4</xdr:col>
      <xdr:colOff>311900</xdr:colOff>
      <xdr:row>155</xdr:row>
      <xdr:rowOff>1001620</xdr:rowOff>
    </xdr:to>
    <xdr:pic>
      <xdr:nvPicPr>
        <xdr:cNvPr id="124" name="Imagem 127">
          <a:extLst>
            <a:ext uri="{FF2B5EF4-FFF2-40B4-BE49-F238E27FC236}">
              <a16:creationId xmlns:a16="http://schemas.microsoft.com/office/drawing/2014/main" id="{00000000-0008-0000-0E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195099269"/>
          <a:ext cx="0" cy="1183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161</xdr:row>
      <xdr:rowOff>125694</xdr:rowOff>
    </xdr:from>
    <xdr:to>
      <xdr:col>4</xdr:col>
      <xdr:colOff>311900</xdr:colOff>
      <xdr:row>161</xdr:row>
      <xdr:rowOff>982944</xdr:rowOff>
    </xdr:to>
    <xdr:pic>
      <xdr:nvPicPr>
        <xdr:cNvPr id="125" name="Imagem 128">
          <a:extLst>
            <a:ext uri="{FF2B5EF4-FFF2-40B4-BE49-F238E27FC236}">
              <a16:creationId xmlns:a16="http://schemas.microsoft.com/office/drawing/2014/main" id="{00000000-0008-0000-0E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03008194"/>
          <a:ext cx="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162</xdr:row>
      <xdr:rowOff>103281</xdr:rowOff>
    </xdr:from>
    <xdr:to>
      <xdr:col>4</xdr:col>
      <xdr:colOff>311900</xdr:colOff>
      <xdr:row>162</xdr:row>
      <xdr:rowOff>998631</xdr:rowOff>
    </xdr:to>
    <xdr:pic>
      <xdr:nvPicPr>
        <xdr:cNvPr id="126" name="Imagem 129">
          <a:extLst>
            <a:ext uri="{FF2B5EF4-FFF2-40B4-BE49-F238E27FC236}">
              <a16:creationId xmlns:a16="http://schemas.microsoft.com/office/drawing/2014/main" id="{00000000-0008-0000-0E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04252606"/>
          <a:ext cx="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163</xdr:row>
      <xdr:rowOff>125693</xdr:rowOff>
    </xdr:from>
    <xdr:to>
      <xdr:col>4</xdr:col>
      <xdr:colOff>311900</xdr:colOff>
      <xdr:row>163</xdr:row>
      <xdr:rowOff>982943</xdr:rowOff>
    </xdr:to>
    <xdr:pic>
      <xdr:nvPicPr>
        <xdr:cNvPr id="127" name="Imagem 130">
          <a:extLst>
            <a:ext uri="{FF2B5EF4-FFF2-40B4-BE49-F238E27FC236}">
              <a16:creationId xmlns:a16="http://schemas.microsoft.com/office/drawing/2014/main" id="{00000000-0008-0000-0E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05541843"/>
          <a:ext cx="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164</xdr:row>
      <xdr:rowOff>117662</xdr:rowOff>
    </xdr:from>
    <xdr:to>
      <xdr:col>4</xdr:col>
      <xdr:colOff>311900</xdr:colOff>
      <xdr:row>164</xdr:row>
      <xdr:rowOff>993962</xdr:rowOff>
    </xdr:to>
    <xdr:pic>
      <xdr:nvPicPr>
        <xdr:cNvPr id="128" name="Imagem 131">
          <a:extLst>
            <a:ext uri="{FF2B5EF4-FFF2-40B4-BE49-F238E27FC236}">
              <a16:creationId xmlns:a16="http://schemas.microsoft.com/office/drawing/2014/main" id="{00000000-0008-0000-0E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06800637"/>
          <a:ext cx="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165</xdr:row>
      <xdr:rowOff>146425</xdr:rowOff>
    </xdr:from>
    <xdr:to>
      <xdr:col>4</xdr:col>
      <xdr:colOff>311900</xdr:colOff>
      <xdr:row>165</xdr:row>
      <xdr:rowOff>984625</xdr:rowOff>
    </xdr:to>
    <xdr:pic>
      <xdr:nvPicPr>
        <xdr:cNvPr id="129" name="Imagem 133">
          <a:extLst>
            <a:ext uri="{FF2B5EF4-FFF2-40B4-BE49-F238E27FC236}">
              <a16:creationId xmlns:a16="http://schemas.microsoft.com/office/drawing/2014/main" id="{00000000-0008-0000-0E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08096225"/>
          <a:ext cx="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166</xdr:row>
      <xdr:rowOff>117663</xdr:rowOff>
    </xdr:from>
    <xdr:to>
      <xdr:col>4</xdr:col>
      <xdr:colOff>311900</xdr:colOff>
      <xdr:row>166</xdr:row>
      <xdr:rowOff>1003488</xdr:rowOff>
    </xdr:to>
    <xdr:pic>
      <xdr:nvPicPr>
        <xdr:cNvPr id="130" name="Imagem 134">
          <a:extLst>
            <a:ext uri="{FF2B5EF4-FFF2-40B4-BE49-F238E27FC236}">
              <a16:creationId xmlns:a16="http://schemas.microsoft.com/office/drawing/2014/main" id="{00000000-0008-0000-0E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09334288"/>
          <a:ext cx="0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166</xdr:row>
      <xdr:rowOff>1083049</xdr:rowOff>
    </xdr:from>
    <xdr:to>
      <xdr:col>4</xdr:col>
      <xdr:colOff>311900</xdr:colOff>
      <xdr:row>167</xdr:row>
      <xdr:rowOff>952500</xdr:rowOff>
    </xdr:to>
    <xdr:pic>
      <xdr:nvPicPr>
        <xdr:cNvPr id="131" name="Imagem 135">
          <a:extLst>
            <a:ext uri="{FF2B5EF4-FFF2-40B4-BE49-F238E27FC236}">
              <a16:creationId xmlns:a16="http://schemas.microsoft.com/office/drawing/2014/main" id="{00000000-0008-0000-0E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10299674"/>
          <a:ext cx="0" cy="1136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168</xdr:row>
      <xdr:rowOff>146425</xdr:rowOff>
    </xdr:from>
    <xdr:to>
      <xdr:col>4</xdr:col>
      <xdr:colOff>311900</xdr:colOff>
      <xdr:row>168</xdr:row>
      <xdr:rowOff>1022725</xdr:rowOff>
    </xdr:to>
    <xdr:pic>
      <xdr:nvPicPr>
        <xdr:cNvPr id="132" name="Imagem 136">
          <a:extLst>
            <a:ext uri="{FF2B5EF4-FFF2-40B4-BE49-F238E27FC236}">
              <a16:creationId xmlns:a16="http://schemas.microsoft.com/office/drawing/2014/main" id="{00000000-0008-0000-0E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11896700"/>
          <a:ext cx="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309939</xdr:colOff>
      <xdr:row>169</xdr:row>
      <xdr:rowOff>164228</xdr:rowOff>
    </xdr:from>
    <xdr:to>
      <xdr:col>4</xdr:col>
      <xdr:colOff>313861</xdr:colOff>
      <xdr:row>169</xdr:row>
      <xdr:rowOff>987052</xdr:rowOff>
    </xdr:to>
    <xdr:pic>
      <xdr:nvPicPr>
        <xdr:cNvPr id="133" name="Imagem 137">
          <a:extLst>
            <a:ext uri="{FF2B5EF4-FFF2-40B4-BE49-F238E27FC236}">
              <a16:creationId xmlns:a16="http://schemas.microsoft.com/office/drawing/2014/main" id="{00000000-0008-0000-0E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8339" y="213181328"/>
          <a:ext cx="3922" cy="822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310780</xdr:colOff>
      <xdr:row>170</xdr:row>
      <xdr:rowOff>123978</xdr:rowOff>
    </xdr:from>
    <xdr:to>
      <xdr:col>4</xdr:col>
      <xdr:colOff>313020</xdr:colOff>
      <xdr:row>170</xdr:row>
      <xdr:rowOff>975657</xdr:rowOff>
    </xdr:to>
    <xdr:pic>
      <xdr:nvPicPr>
        <xdr:cNvPr id="134" name="Imagem 138">
          <a:extLst>
            <a:ext uri="{FF2B5EF4-FFF2-40B4-BE49-F238E27FC236}">
              <a16:creationId xmlns:a16="http://schemas.microsoft.com/office/drawing/2014/main" id="{00000000-0008-0000-0E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9180" y="214407903"/>
          <a:ext cx="2240" cy="851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310780</xdr:colOff>
      <xdr:row>171</xdr:row>
      <xdr:rowOff>317007</xdr:rowOff>
    </xdr:from>
    <xdr:to>
      <xdr:col>4</xdr:col>
      <xdr:colOff>313021</xdr:colOff>
      <xdr:row>171</xdr:row>
      <xdr:rowOff>992469</xdr:rowOff>
    </xdr:to>
    <xdr:pic>
      <xdr:nvPicPr>
        <xdr:cNvPr id="135" name="Imagem 139">
          <a:extLst>
            <a:ext uri="{FF2B5EF4-FFF2-40B4-BE49-F238E27FC236}">
              <a16:creationId xmlns:a16="http://schemas.microsoft.com/office/drawing/2014/main" id="{00000000-0008-0000-0E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9180" y="215867757"/>
          <a:ext cx="2241" cy="6754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307655</xdr:colOff>
      <xdr:row>172</xdr:row>
      <xdr:rowOff>237751</xdr:rowOff>
    </xdr:from>
    <xdr:to>
      <xdr:col>4</xdr:col>
      <xdr:colOff>316146</xdr:colOff>
      <xdr:row>172</xdr:row>
      <xdr:rowOff>938678</xdr:rowOff>
    </xdr:to>
    <xdr:pic>
      <xdr:nvPicPr>
        <xdr:cNvPr id="136" name="Imagem 140">
          <a:extLst>
            <a:ext uri="{FF2B5EF4-FFF2-40B4-BE49-F238E27FC236}">
              <a16:creationId xmlns:a16="http://schemas.microsoft.com/office/drawing/2014/main" id="{00000000-0008-0000-0E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6055" y="217055326"/>
          <a:ext cx="8491" cy="7009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307978</xdr:colOff>
      <xdr:row>173</xdr:row>
      <xdr:rowOff>433108</xdr:rowOff>
    </xdr:from>
    <xdr:to>
      <xdr:col>4</xdr:col>
      <xdr:colOff>315822</xdr:colOff>
      <xdr:row>174</xdr:row>
      <xdr:rowOff>1025161</xdr:rowOff>
    </xdr:to>
    <xdr:pic>
      <xdr:nvPicPr>
        <xdr:cNvPr id="137" name="Imagem 141">
          <a:extLst>
            <a:ext uri="{FF2B5EF4-FFF2-40B4-BE49-F238E27FC236}">
              <a16:creationId xmlns:a16="http://schemas.microsoft.com/office/drawing/2014/main" id="{00000000-0008-0000-0E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6378" y="218517508"/>
          <a:ext cx="7844" cy="18588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309099</xdr:colOff>
      <xdr:row>175</xdr:row>
      <xdr:rowOff>103282</xdr:rowOff>
    </xdr:from>
    <xdr:to>
      <xdr:col>4</xdr:col>
      <xdr:colOff>314701</xdr:colOff>
      <xdr:row>175</xdr:row>
      <xdr:rowOff>997622</xdr:rowOff>
    </xdr:to>
    <xdr:pic>
      <xdr:nvPicPr>
        <xdr:cNvPr id="138" name="Imagem 143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499" y="220721332"/>
          <a:ext cx="5602" cy="89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176</xdr:row>
      <xdr:rowOff>226546</xdr:rowOff>
    </xdr:from>
    <xdr:to>
      <xdr:col>4</xdr:col>
      <xdr:colOff>311900</xdr:colOff>
      <xdr:row>176</xdr:row>
      <xdr:rowOff>931396</xdr:rowOff>
    </xdr:to>
    <xdr:pic>
      <xdr:nvPicPr>
        <xdr:cNvPr id="139" name="Imagem 144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22111421"/>
          <a:ext cx="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307979</xdr:colOff>
      <xdr:row>178</xdr:row>
      <xdr:rowOff>103281</xdr:rowOff>
    </xdr:from>
    <xdr:to>
      <xdr:col>4</xdr:col>
      <xdr:colOff>315822</xdr:colOff>
      <xdr:row>178</xdr:row>
      <xdr:rowOff>984333</xdr:rowOff>
    </xdr:to>
    <xdr:pic>
      <xdr:nvPicPr>
        <xdr:cNvPr id="140" name="Imagem 142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6379" y="224521806"/>
          <a:ext cx="7843" cy="881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309028</xdr:colOff>
      <xdr:row>179</xdr:row>
      <xdr:rowOff>141756</xdr:rowOff>
    </xdr:from>
    <xdr:to>
      <xdr:col>4</xdr:col>
      <xdr:colOff>314773</xdr:colOff>
      <xdr:row>179</xdr:row>
      <xdr:rowOff>1015817</xdr:rowOff>
    </xdr:to>
    <xdr:pic>
      <xdr:nvPicPr>
        <xdr:cNvPr id="141" name="Imagem 145">
          <a:extLst>
            <a:ext uri="{FF2B5EF4-FFF2-40B4-BE49-F238E27FC236}">
              <a16:creationId xmlns:a16="http://schemas.microsoft.com/office/drawing/2014/main" id="{00000000-0008-0000-0E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C0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313270" y="226261264"/>
          <a:ext cx="874061" cy="574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309099</xdr:colOff>
      <xdr:row>181</xdr:row>
      <xdr:rowOff>125694</xdr:rowOff>
    </xdr:from>
    <xdr:to>
      <xdr:col>4</xdr:col>
      <xdr:colOff>314702</xdr:colOff>
      <xdr:row>181</xdr:row>
      <xdr:rowOff>988547</xdr:rowOff>
    </xdr:to>
    <xdr:pic>
      <xdr:nvPicPr>
        <xdr:cNvPr id="142" name="Imagem 60">
          <a:extLst>
            <a:ext uri="{FF2B5EF4-FFF2-40B4-BE49-F238E27FC236}">
              <a16:creationId xmlns:a16="http://schemas.microsoft.com/office/drawing/2014/main" id="{00000000-0008-0000-0E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7499" y="228344694"/>
          <a:ext cx="5603" cy="862853"/>
        </a:xfrm>
        <a:prstGeom prst="rect">
          <a:avLst/>
        </a:prstGeom>
      </xdr:spPr>
    </xdr:pic>
    <xdr:clientData/>
  </xdr:twoCellAnchor>
  <xdr:twoCellAnchor>
    <xdr:from>
      <xdr:col>4</xdr:col>
      <xdr:colOff>309031</xdr:colOff>
      <xdr:row>180</xdr:row>
      <xdr:rowOff>256216</xdr:rowOff>
    </xdr:from>
    <xdr:to>
      <xdr:col>4</xdr:col>
      <xdr:colOff>314769</xdr:colOff>
      <xdr:row>180</xdr:row>
      <xdr:rowOff>887980</xdr:rowOff>
    </xdr:to>
    <xdr:pic>
      <xdr:nvPicPr>
        <xdr:cNvPr id="143" name="Imagem 146">
          <a:extLst>
            <a:ext uri="{FF2B5EF4-FFF2-40B4-BE49-F238E27FC236}">
              <a16:creationId xmlns:a16="http://schemas.microsoft.com/office/drawing/2014/main" id="{00000000-0008-0000-0E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C0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431" y="227208391"/>
          <a:ext cx="5738" cy="631764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309028</xdr:colOff>
      <xdr:row>182</xdr:row>
      <xdr:rowOff>108805</xdr:rowOff>
    </xdr:from>
    <xdr:to>
      <xdr:col>4</xdr:col>
      <xdr:colOff>314773</xdr:colOff>
      <xdr:row>182</xdr:row>
      <xdr:rowOff>982866</xdr:rowOff>
    </xdr:to>
    <xdr:pic>
      <xdr:nvPicPr>
        <xdr:cNvPr id="144" name="Imagem 149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313270" y="230028788"/>
          <a:ext cx="874061" cy="574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183</xdr:row>
      <xdr:rowOff>126413</xdr:rowOff>
    </xdr:from>
    <xdr:to>
      <xdr:col>4</xdr:col>
      <xdr:colOff>311900</xdr:colOff>
      <xdr:row>183</xdr:row>
      <xdr:rowOff>1014810</xdr:rowOff>
    </xdr:to>
    <xdr:pic>
      <xdr:nvPicPr>
        <xdr:cNvPr id="145" name="Imagem 150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30879063"/>
          <a:ext cx="0" cy="8883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309814</xdr:colOff>
      <xdr:row>184</xdr:row>
      <xdr:rowOff>123862</xdr:rowOff>
    </xdr:from>
    <xdr:to>
      <xdr:col>4</xdr:col>
      <xdr:colOff>313986</xdr:colOff>
      <xdr:row>184</xdr:row>
      <xdr:rowOff>972509</xdr:rowOff>
    </xdr:to>
    <xdr:pic>
      <xdr:nvPicPr>
        <xdr:cNvPr id="146" name="Imagem 151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8214" y="232143337"/>
          <a:ext cx="4172" cy="848647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309859</xdr:colOff>
      <xdr:row>185</xdr:row>
      <xdr:rowOff>394555</xdr:rowOff>
    </xdr:from>
    <xdr:to>
      <xdr:col>4</xdr:col>
      <xdr:colOff>313941</xdr:colOff>
      <xdr:row>185</xdr:row>
      <xdr:rowOff>783989</xdr:rowOff>
    </xdr:to>
    <xdr:pic>
      <xdr:nvPicPr>
        <xdr:cNvPr id="147" name="Imagem 152">
          <a:extLst>
            <a:ext uri="{FF2B5EF4-FFF2-40B4-BE49-F238E27FC236}">
              <a16:creationId xmlns:a16="http://schemas.microsoft.com/office/drawing/2014/main" id="{00000000-0008-0000-0E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8259" y="233680855"/>
          <a:ext cx="4082" cy="3894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311077</xdr:colOff>
      <xdr:row>186</xdr:row>
      <xdr:rowOff>241700</xdr:rowOff>
    </xdr:from>
    <xdr:to>
      <xdr:col>4</xdr:col>
      <xdr:colOff>312723</xdr:colOff>
      <xdr:row>186</xdr:row>
      <xdr:rowOff>813200</xdr:rowOff>
    </xdr:to>
    <xdr:pic>
      <xdr:nvPicPr>
        <xdr:cNvPr id="148" name="Imagem 153">
          <a:extLst>
            <a:ext uri="{FF2B5EF4-FFF2-40B4-BE49-F238E27FC236}">
              <a16:creationId xmlns:a16="http://schemas.microsoft.com/office/drawing/2014/main" id="{00000000-0008-0000-0E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00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9477" y="234794825"/>
          <a:ext cx="1646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187</xdr:row>
      <xdr:rowOff>126494</xdr:rowOff>
    </xdr:from>
    <xdr:to>
      <xdr:col>4</xdr:col>
      <xdr:colOff>311900</xdr:colOff>
      <xdr:row>187</xdr:row>
      <xdr:rowOff>1065388</xdr:rowOff>
    </xdr:to>
    <xdr:pic>
      <xdr:nvPicPr>
        <xdr:cNvPr id="149" name="Imagem 154">
          <a:extLst>
            <a:ext uri="{FF2B5EF4-FFF2-40B4-BE49-F238E27FC236}">
              <a16:creationId xmlns:a16="http://schemas.microsoft.com/office/drawing/2014/main" id="{00000000-0008-0000-0E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35946444"/>
          <a:ext cx="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311440</xdr:colOff>
      <xdr:row>188</xdr:row>
      <xdr:rowOff>164331</xdr:rowOff>
    </xdr:from>
    <xdr:to>
      <xdr:col>4</xdr:col>
      <xdr:colOff>312362</xdr:colOff>
      <xdr:row>189</xdr:row>
      <xdr:rowOff>92303</xdr:rowOff>
    </xdr:to>
    <xdr:pic>
      <xdr:nvPicPr>
        <xdr:cNvPr id="150" name="Imagem 155">
          <a:extLst>
            <a:ext uri="{FF2B5EF4-FFF2-40B4-BE49-F238E27FC236}">
              <a16:creationId xmlns:a16="http://schemas.microsoft.com/office/drawing/2014/main" id="{00000000-0008-0000-0E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152902" y="237848044"/>
          <a:ext cx="1194797" cy="922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311087</xdr:colOff>
      <xdr:row>189</xdr:row>
      <xdr:rowOff>564908</xdr:rowOff>
    </xdr:from>
    <xdr:to>
      <xdr:col>4</xdr:col>
      <xdr:colOff>312713</xdr:colOff>
      <xdr:row>190</xdr:row>
      <xdr:rowOff>91130</xdr:rowOff>
    </xdr:to>
    <xdr:pic>
      <xdr:nvPicPr>
        <xdr:cNvPr id="151" name="Imagem 156">
          <a:extLst>
            <a:ext uri="{FF2B5EF4-FFF2-40B4-BE49-F238E27FC236}">
              <a16:creationId xmlns:a16="http://schemas.microsoft.com/office/drawing/2014/main" id="{00000000-0008-0000-0E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9487" y="238918508"/>
          <a:ext cx="1626" cy="793047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190</xdr:row>
      <xdr:rowOff>640831</xdr:rowOff>
    </xdr:from>
    <xdr:to>
      <xdr:col>4</xdr:col>
      <xdr:colOff>311900</xdr:colOff>
      <xdr:row>191</xdr:row>
      <xdr:rowOff>67968</xdr:rowOff>
    </xdr:to>
    <xdr:pic>
      <xdr:nvPicPr>
        <xdr:cNvPr id="152" name="Imagem 157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403319" y="240608237"/>
          <a:ext cx="693962" cy="0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309099</xdr:colOff>
      <xdr:row>191</xdr:row>
      <xdr:rowOff>125694</xdr:rowOff>
    </xdr:from>
    <xdr:to>
      <xdr:col>4</xdr:col>
      <xdr:colOff>314702</xdr:colOff>
      <xdr:row>191</xdr:row>
      <xdr:rowOff>988547</xdr:rowOff>
    </xdr:to>
    <xdr:pic>
      <xdr:nvPicPr>
        <xdr:cNvPr id="153" name="Imagem 158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BEBA8EAE-BF5A-486C-A8C5-ECC9F3942E4B}">
              <a14:imgProps xmlns:a14="http://schemas.microsoft.com/office/drawing/2010/main">
                <a14:imgLayer r:embed="rId141">
                  <a14:imgEffect>
                    <a14:saturation sat="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7499" y="241012944"/>
          <a:ext cx="5603" cy="862853"/>
        </a:xfrm>
        <a:prstGeom prst="rect">
          <a:avLst/>
        </a:prstGeom>
      </xdr:spPr>
    </xdr:pic>
    <xdr:clientData/>
  </xdr:twoCellAnchor>
  <xdr:twoCellAnchor>
    <xdr:from>
      <xdr:col>4</xdr:col>
      <xdr:colOff>311900</xdr:colOff>
      <xdr:row>194</xdr:row>
      <xdr:rowOff>126494</xdr:rowOff>
    </xdr:from>
    <xdr:to>
      <xdr:col>4</xdr:col>
      <xdr:colOff>311900</xdr:colOff>
      <xdr:row>194</xdr:row>
      <xdr:rowOff>1065388</xdr:rowOff>
    </xdr:to>
    <xdr:pic>
      <xdr:nvPicPr>
        <xdr:cNvPr id="154" name="Imagem 159">
          <a:extLst>
            <a:ext uri="{FF2B5EF4-FFF2-40B4-BE49-F238E27FC236}">
              <a16:creationId xmlns:a16="http://schemas.microsoft.com/office/drawing/2014/main" id="{00000000-0008-0000-0E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44814219"/>
          <a:ext cx="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195</xdr:row>
      <xdr:rowOff>204056</xdr:rowOff>
    </xdr:from>
    <xdr:to>
      <xdr:col>4</xdr:col>
      <xdr:colOff>311900</xdr:colOff>
      <xdr:row>195</xdr:row>
      <xdr:rowOff>829984</xdr:rowOff>
    </xdr:to>
    <xdr:pic>
      <xdr:nvPicPr>
        <xdr:cNvPr id="155" name="Imagem 160">
          <a:extLst>
            <a:ext uri="{FF2B5EF4-FFF2-40B4-BE49-F238E27FC236}">
              <a16:creationId xmlns:a16="http://schemas.microsoft.com/office/drawing/2014/main" id="{00000000-0008-0000-0E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46158606"/>
          <a:ext cx="0" cy="625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195</xdr:row>
      <xdr:rowOff>126494</xdr:rowOff>
    </xdr:from>
    <xdr:to>
      <xdr:col>4</xdr:col>
      <xdr:colOff>311900</xdr:colOff>
      <xdr:row>195</xdr:row>
      <xdr:rowOff>1065388</xdr:rowOff>
    </xdr:to>
    <xdr:pic>
      <xdr:nvPicPr>
        <xdr:cNvPr id="156" name="Imagem 161">
          <a:extLst>
            <a:ext uri="{FF2B5EF4-FFF2-40B4-BE49-F238E27FC236}">
              <a16:creationId xmlns:a16="http://schemas.microsoft.com/office/drawing/2014/main" id="{00000000-0008-0000-0E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46081044"/>
          <a:ext cx="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196</xdr:row>
      <xdr:rowOff>204056</xdr:rowOff>
    </xdr:from>
    <xdr:to>
      <xdr:col>4</xdr:col>
      <xdr:colOff>311900</xdr:colOff>
      <xdr:row>196</xdr:row>
      <xdr:rowOff>829984</xdr:rowOff>
    </xdr:to>
    <xdr:pic>
      <xdr:nvPicPr>
        <xdr:cNvPr id="157" name="Imagem 162">
          <a:extLst>
            <a:ext uri="{FF2B5EF4-FFF2-40B4-BE49-F238E27FC236}">
              <a16:creationId xmlns:a16="http://schemas.microsoft.com/office/drawing/2014/main" id="{00000000-0008-0000-0E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duotone>
            <a:schemeClr val="accent6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47425431"/>
          <a:ext cx="0" cy="625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197</xdr:row>
      <xdr:rowOff>146451</xdr:rowOff>
    </xdr:from>
    <xdr:to>
      <xdr:col>4</xdr:col>
      <xdr:colOff>311900</xdr:colOff>
      <xdr:row>198</xdr:row>
      <xdr:rowOff>91873</xdr:rowOff>
    </xdr:to>
    <xdr:pic>
      <xdr:nvPicPr>
        <xdr:cNvPr id="158" name="Imagem 163">
          <a:extLst>
            <a:ext uri="{FF2B5EF4-FFF2-40B4-BE49-F238E27FC236}">
              <a16:creationId xmlns:a16="http://schemas.microsoft.com/office/drawing/2014/main" id="{00000000-0008-0000-0E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3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48634651"/>
          <a:ext cx="0" cy="145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307979</xdr:colOff>
      <xdr:row>198</xdr:row>
      <xdr:rowOff>160965</xdr:rowOff>
    </xdr:from>
    <xdr:to>
      <xdr:col>4</xdr:col>
      <xdr:colOff>315822</xdr:colOff>
      <xdr:row>199</xdr:row>
      <xdr:rowOff>99042</xdr:rowOff>
    </xdr:to>
    <xdr:pic>
      <xdr:nvPicPr>
        <xdr:cNvPr id="159" name="Imagem 165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duotone>
            <a:prstClr val="black"/>
            <a:schemeClr val="accent1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6379" y="248849190"/>
          <a:ext cx="7843" cy="1381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310627</xdr:colOff>
      <xdr:row>199</xdr:row>
      <xdr:rowOff>107269</xdr:rowOff>
    </xdr:from>
    <xdr:to>
      <xdr:col>4</xdr:col>
      <xdr:colOff>313174</xdr:colOff>
      <xdr:row>200</xdr:row>
      <xdr:rowOff>92391</xdr:rowOff>
    </xdr:to>
    <xdr:pic>
      <xdr:nvPicPr>
        <xdr:cNvPr id="160" name="Imagem 166">
          <a:extLst>
            <a:ext uri="{FF2B5EF4-FFF2-40B4-BE49-F238E27FC236}">
              <a16:creationId xmlns:a16="http://schemas.microsoft.com/office/drawing/2014/main" id="{00000000-0008-0000-0E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657727" y="249086819"/>
          <a:ext cx="185147" cy="2547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200</xdr:row>
      <xdr:rowOff>118105</xdr:rowOff>
    </xdr:from>
    <xdr:to>
      <xdr:col>4</xdr:col>
      <xdr:colOff>311900</xdr:colOff>
      <xdr:row>201</xdr:row>
      <xdr:rowOff>93702</xdr:rowOff>
    </xdr:to>
    <xdr:pic>
      <xdr:nvPicPr>
        <xdr:cNvPr id="161" name="Imagem 168">
          <a:extLst>
            <a:ext uri="{FF2B5EF4-FFF2-40B4-BE49-F238E27FC236}">
              <a16:creationId xmlns:a16="http://schemas.microsoft.com/office/drawing/2014/main" id="{00000000-0008-0000-0E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662489" y="249294191"/>
          <a:ext cx="175622" cy="0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201</xdr:row>
      <xdr:rowOff>98826</xdr:rowOff>
    </xdr:from>
    <xdr:to>
      <xdr:col>4</xdr:col>
      <xdr:colOff>311900</xdr:colOff>
      <xdr:row>201</xdr:row>
      <xdr:rowOff>98826</xdr:rowOff>
    </xdr:to>
    <xdr:pic>
      <xdr:nvPicPr>
        <xdr:cNvPr id="162" name="Imagem 169">
          <a:extLst>
            <a:ext uri="{FF2B5EF4-FFF2-40B4-BE49-F238E27FC236}">
              <a16:creationId xmlns:a16="http://schemas.microsoft.com/office/drawing/2014/main" id="{00000000-0008-0000-0E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681" t="7407" r="37071" b="59259"/>
        <a:stretch/>
      </xdr:blipFill>
      <xdr:spPr bwMode="auto">
        <a:xfrm>
          <a:off x="2750300" y="249387126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308870</xdr:colOff>
      <xdr:row>201</xdr:row>
      <xdr:rowOff>162368</xdr:rowOff>
    </xdr:from>
    <xdr:to>
      <xdr:col>4</xdr:col>
      <xdr:colOff>314931</xdr:colOff>
      <xdr:row>202</xdr:row>
      <xdr:rowOff>90920</xdr:rowOff>
    </xdr:to>
    <xdr:pic>
      <xdr:nvPicPr>
        <xdr:cNvPr id="163" name="Imagem 171">
          <a:extLst>
            <a:ext uri="{FF2B5EF4-FFF2-40B4-BE49-F238E27FC236}">
              <a16:creationId xmlns:a16="http://schemas.microsoft.com/office/drawing/2014/main" id="{00000000-0008-0000-0E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270" y="249450668"/>
          <a:ext cx="6061" cy="12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309736</xdr:colOff>
      <xdr:row>203</xdr:row>
      <xdr:rowOff>69432</xdr:rowOff>
    </xdr:from>
    <xdr:to>
      <xdr:col>4</xdr:col>
      <xdr:colOff>314066</xdr:colOff>
      <xdr:row>203</xdr:row>
      <xdr:rowOff>96275</xdr:rowOff>
    </xdr:to>
    <xdr:pic>
      <xdr:nvPicPr>
        <xdr:cNvPr id="164" name="Imagem 172">
          <a:extLst>
            <a:ext uri="{FF2B5EF4-FFF2-40B4-BE49-F238E27FC236}">
              <a16:creationId xmlns:a16="http://schemas.microsoft.com/office/drawing/2014/main" id="{00000000-0008-0000-0E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736879" y="249769039"/>
          <a:ext cx="26843" cy="4330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203</xdr:row>
      <xdr:rowOff>126495</xdr:rowOff>
    </xdr:from>
    <xdr:to>
      <xdr:col>4</xdr:col>
      <xdr:colOff>311900</xdr:colOff>
      <xdr:row>204</xdr:row>
      <xdr:rowOff>96559</xdr:rowOff>
    </xdr:to>
    <xdr:pic>
      <xdr:nvPicPr>
        <xdr:cNvPr id="165" name="Imagem 164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49814845"/>
          <a:ext cx="0" cy="1700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205</xdr:row>
      <xdr:rowOff>96558</xdr:rowOff>
    </xdr:from>
    <xdr:to>
      <xdr:col>4</xdr:col>
      <xdr:colOff>311900</xdr:colOff>
      <xdr:row>205</xdr:row>
      <xdr:rowOff>96558</xdr:rowOff>
    </xdr:to>
    <xdr:pic>
      <xdr:nvPicPr>
        <xdr:cNvPr id="166" name="Imagem 170">
          <a:extLst>
            <a:ext uri="{FF2B5EF4-FFF2-40B4-BE49-F238E27FC236}">
              <a16:creationId xmlns:a16="http://schemas.microsoft.com/office/drawing/2014/main" id="{00000000-0008-0000-0E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750300" y="250184958"/>
          <a:ext cx="0" cy="0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206</xdr:row>
      <xdr:rowOff>98565</xdr:rowOff>
    </xdr:from>
    <xdr:to>
      <xdr:col>4</xdr:col>
      <xdr:colOff>311900</xdr:colOff>
      <xdr:row>206</xdr:row>
      <xdr:rowOff>98565</xdr:rowOff>
    </xdr:to>
    <xdr:pic>
      <xdr:nvPicPr>
        <xdr:cNvPr id="167" name="Imagem 167">
          <a:extLst>
            <a:ext uri="{FF2B5EF4-FFF2-40B4-BE49-F238E27FC236}">
              <a16:creationId xmlns:a16="http://schemas.microsoft.com/office/drawing/2014/main" id="{00000000-0008-0000-0E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50386990"/>
          <a:ext cx="0" cy="0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192</xdr:row>
      <xdr:rowOff>126494</xdr:rowOff>
    </xdr:from>
    <xdr:to>
      <xdr:col>4</xdr:col>
      <xdr:colOff>311900</xdr:colOff>
      <xdr:row>192</xdr:row>
      <xdr:rowOff>1065388</xdr:rowOff>
    </xdr:to>
    <xdr:pic>
      <xdr:nvPicPr>
        <xdr:cNvPr id="168" name="Imagem 173">
          <a:extLst>
            <a:ext uri="{FF2B5EF4-FFF2-40B4-BE49-F238E27FC236}">
              <a16:creationId xmlns:a16="http://schemas.microsoft.com/office/drawing/2014/main" id="{00000000-0008-0000-0E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42280569"/>
          <a:ext cx="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309736</xdr:colOff>
      <xdr:row>207</xdr:row>
      <xdr:rowOff>69432</xdr:rowOff>
    </xdr:from>
    <xdr:to>
      <xdr:col>4</xdr:col>
      <xdr:colOff>314066</xdr:colOff>
      <xdr:row>207</xdr:row>
      <xdr:rowOff>96275</xdr:rowOff>
    </xdr:to>
    <xdr:pic>
      <xdr:nvPicPr>
        <xdr:cNvPr id="169" name="Imagem 174">
          <a:extLst>
            <a:ext uri="{FF2B5EF4-FFF2-40B4-BE49-F238E27FC236}">
              <a16:creationId xmlns:a16="http://schemas.microsoft.com/office/drawing/2014/main" id="{00000000-0008-0000-0E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736879" y="250569139"/>
          <a:ext cx="26843" cy="4330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193</xdr:row>
      <xdr:rowOff>126494</xdr:rowOff>
    </xdr:from>
    <xdr:to>
      <xdr:col>4</xdr:col>
      <xdr:colOff>311900</xdr:colOff>
      <xdr:row>193</xdr:row>
      <xdr:rowOff>1065388</xdr:rowOff>
    </xdr:to>
    <xdr:pic>
      <xdr:nvPicPr>
        <xdr:cNvPr id="170" name="Imagem 175">
          <a:extLst>
            <a:ext uri="{FF2B5EF4-FFF2-40B4-BE49-F238E27FC236}">
              <a16:creationId xmlns:a16="http://schemas.microsoft.com/office/drawing/2014/main" id="{00000000-0008-0000-0E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43547394"/>
          <a:ext cx="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311900</xdr:colOff>
      <xdr:row>23</xdr:row>
      <xdr:rowOff>160527</xdr:rowOff>
    </xdr:from>
    <xdr:to>
      <xdr:col>4</xdr:col>
      <xdr:colOff>311900</xdr:colOff>
      <xdr:row>23</xdr:row>
      <xdr:rowOff>865377</xdr:rowOff>
    </xdr:to>
    <xdr:pic>
      <xdr:nvPicPr>
        <xdr:cNvPr id="171" name="Imagem 61">
          <a:extLst>
            <a:ext uri="{FF2B5EF4-FFF2-40B4-BE49-F238E27FC236}">
              <a16:creationId xmlns:a16="http://schemas.microsoft.com/office/drawing/2014/main" id="{00000000-0008-0000-0E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0300" y="28221177"/>
          <a:ext cx="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1</xdr:row>
      <xdr:rowOff>265620</xdr:rowOff>
    </xdr:from>
    <xdr:to>
      <xdr:col>5</xdr:col>
      <xdr:colOff>405733</xdr:colOff>
      <xdr:row>1</xdr:row>
      <xdr:rowOff>1018641</xdr:rowOff>
    </xdr:to>
    <xdr:pic>
      <xdr:nvPicPr>
        <xdr:cNvPr id="172" name="Imagem 58">
          <a:extLst>
            <a:ext uri="{FF2B5EF4-FFF2-40B4-BE49-F238E27FC236}">
              <a16:creationId xmlns:a16="http://schemas.microsoft.com/office/drawing/2014/main" id="{00000000-0008-0000-0E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456120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2</xdr:row>
      <xdr:rowOff>258217</xdr:rowOff>
    </xdr:from>
    <xdr:to>
      <xdr:col>5</xdr:col>
      <xdr:colOff>405733</xdr:colOff>
      <xdr:row>2</xdr:row>
      <xdr:rowOff>1011238</xdr:rowOff>
    </xdr:to>
    <xdr:pic>
      <xdr:nvPicPr>
        <xdr:cNvPr id="173" name="Imagem 58">
          <a:extLst>
            <a:ext uri="{FF2B5EF4-FFF2-40B4-BE49-F238E27FC236}">
              <a16:creationId xmlns:a16="http://schemas.microsoft.com/office/drawing/2014/main" id="{00000000-0008-0000-0E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1715542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3</xdr:row>
      <xdr:rowOff>250814</xdr:rowOff>
    </xdr:from>
    <xdr:to>
      <xdr:col>5</xdr:col>
      <xdr:colOff>405733</xdr:colOff>
      <xdr:row>3</xdr:row>
      <xdr:rowOff>1003835</xdr:rowOff>
    </xdr:to>
    <xdr:pic>
      <xdr:nvPicPr>
        <xdr:cNvPr id="174" name="Imagem 58">
          <a:extLst>
            <a:ext uri="{FF2B5EF4-FFF2-40B4-BE49-F238E27FC236}">
              <a16:creationId xmlns:a16="http://schemas.microsoft.com/office/drawing/2014/main" id="{00000000-0008-0000-0E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2974964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4</xdr:row>
      <xdr:rowOff>243411</xdr:rowOff>
    </xdr:from>
    <xdr:to>
      <xdr:col>5</xdr:col>
      <xdr:colOff>405733</xdr:colOff>
      <xdr:row>4</xdr:row>
      <xdr:rowOff>996432</xdr:rowOff>
    </xdr:to>
    <xdr:pic>
      <xdr:nvPicPr>
        <xdr:cNvPr id="175" name="Imagem 58">
          <a:extLst>
            <a:ext uri="{FF2B5EF4-FFF2-40B4-BE49-F238E27FC236}">
              <a16:creationId xmlns:a16="http://schemas.microsoft.com/office/drawing/2014/main" id="{00000000-0008-0000-0E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4234386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5</xdr:row>
      <xdr:rowOff>236008</xdr:rowOff>
    </xdr:from>
    <xdr:to>
      <xdr:col>5</xdr:col>
      <xdr:colOff>405733</xdr:colOff>
      <xdr:row>5</xdr:row>
      <xdr:rowOff>989029</xdr:rowOff>
    </xdr:to>
    <xdr:pic>
      <xdr:nvPicPr>
        <xdr:cNvPr id="176" name="Imagem 58">
          <a:extLst>
            <a:ext uri="{FF2B5EF4-FFF2-40B4-BE49-F238E27FC236}">
              <a16:creationId xmlns:a16="http://schemas.microsoft.com/office/drawing/2014/main" id="{00000000-0008-0000-0E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5493808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6</xdr:row>
      <xdr:rowOff>228605</xdr:rowOff>
    </xdr:from>
    <xdr:to>
      <xdr:col>5</xdr:col>
      <xdr:colOff>405733</xdr:colOff>
      <xdr:row>6</xdr:row>
      <xdr:rowOff>981626</xdr:rowOff>
    </xdr:to>
    <xdr:pic>
      <xdr:nvPicPr>
        <xdr:cNvPr id="177" name="Imagem 58">
          <a:extLst>
            <a:ext uri="{FF2B5EF4-FFF2-40B4-BE49-F238E27FC236}">
              <a16:creationId xmlns:a16="http://schemas.microsoft.com/office/drawing/2014/main" id="{00000000-0008-0000-0E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6753230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7</xdr:row>
      <xdr:rowOff>221202</xdr:rowOff>
    </xdr:from>
    <xdr:to>
      <xdr:col>5</xdr:col>
      <xdr:colOff>405733</xdr:colOff>
      <xdr:row>7</xdr:row>
      <xdr:rowOff>974223</xdr:rowOff>
    </xdr:to>
    <xdr:pic>
      <xdr:nvPicPr>
        <xdr:cNvPr id="178" name="Imagem 58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8012652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11</xdr:row>
      <xdr:rowOff>191592</xdr:rowOff>
    </xdr:from>
    <xdr:to>
      <xdr:col>5</xdr:col>
      <xdr:colOff>405733</xdr:colOff>
      <xdr:row>11</xdr:row>
      <xdr:rowOff>944613</xdr:rowOff>
    </xdr:to>
    <xdr:pic>
      <xdr:nvPicPr>
        <xdr:cNvPr id="179" name="Imagem 58">
          <a:extLst>
            <a:ext uri="{FF2B5EF4-FFF2-40B4-BE49-F238E27FC236}">
              <a16:creationId xmlns:a16="http://schemas.microsoft.com/office/drawing/2014/main" id="{00000000-0008-0000-0E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13050342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10</xdr:row>
      <xdr:rowOff>198993</xdr:rowOff>
    </xdr:from>
    <xdr:to>
      <xdr:col>5</xdr:col>
      <xdr:colOff>405733</xdr:colOff>
      <xdr:row>10</xdr:row>
      <xdr:rowOff>952014</xdr:rowOff>
    </xdr:to>
    <xdr:pic>
      <xdr:nvPicPr>
        <xdr:cNvPr id="180" name="Imagem 58">
          <a:extLst>
            <a:ext uri="{FF2B5EF4-FFF2-40B4-BE49-F238E27FC236}">
              <a16:creationId xmlns:a16="http://schemas.microsoft.com/office/drawing/2014/main" id="{00000000-0008-0000-0E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11790918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9</xdr:row>
      <xdr:rowOff>206396</xdr:rowOff>
    </xdr:from>
    <xdr:to>
      <xdr:col>5</xdr:col>
      <xdr:colOff>405733</xdr:colOff>
      <xdr:row>9</xdr:row>
      <xdr:rowOff>959417</xdr:rowOff>
    </xdr:to>
    <xdr:pic>
      <xdr:nvPicPr>
        <xdr:cNvPr id="181" name="Imagem 58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10531496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148559</xdr:colOff>
      <xdr:row>8</xdr:row>
      <xdr:rowOff>213799</xdr:rowOff>
    </xdr:from>
    <xdr:to>
      <xdr:col>5</xdr:col>
      <xdr:colOff>405733</xdr:colOff>
      <xdr:row>8</xdr:row>
      <xdr:rowOff>966820</xdr:rowOff>
    </xdr:to>
    <xdr:pic>
      <xdr:nvPicPr>
        <xdr:cNvPr id="183" name="Imagem 58">
          <a:extLst>
            <a:ext uri="{FF2B5EF4-FFF2-40B4-BE49-F238E27FC236}">
              <a16:creationId xmlns:a16="http://schemas.microsoft.com/office/drawing/2014/main" id="{00000000-0008-0000-0E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359" y="9272074"/>
          <a:ext cx="1476374" cy="75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96262</xdr:colOff>
      <xdr:row>12</xdr:row>
      <xdr:rowOff>171450</xdr:rowOff>
    </xdr:from>
    <xdr:to>
      <xdr:col>5</xdr:col>
      <xdr:colOff>527538</xdr:colOff>
      <xdr:row>12</xdr:row>
      <xdr:rowOff>1019255</xdr:rowOff>
    </xdr:to>
    <xdr:pic>
      <xdr:nvPicPr>
        <xdr:cNvPr id="184" name="Imagem 59">
          <a:extLst>
            <a:ext uri="{FF2B5EF4-FFF2-40B4-BE49-F238E27FC236}">
              <a16:creationId xmlns:a16="http://schemas.microsoft.com/office/drawing/2014/main" id="{00000000-0008-0000-0E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062" y="14297025"/>
          <a:ext cx="1650476" cy="847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96262</xdr:colOff>
      <xdr:row>13</xdr:row>
      <xdr:rowOff>133350</xdr:rowOff>
    </xdr:from>
    <xdr:to>
      <xdr:col>5</xdr:col>
      <xdr:colOff>527538</xdr:colOff>
      <xdr:row>13</xdr:row>
      <xdr:rowOff>981155</xdr:rowOff>
    </xdr:to>
    <xdr:pic>
      <xdr:nvPicPr>
        <xdr:cNvPr id="185" name="Imagem 59">
          <a:extLst>
            <a:ext uri="{FF2B5EF4-FFF2-40B4-BE49-F238E27FC236}">
              <a16:creationId xmlns:a16="http://schemas.microsoft.com/office/drawing/2014/main" id="{00000000-0008-0000-0E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062" y="15525750"/>
          <a:ext cx="1650476" cy="847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96262</xdr:colOff>
      <xdr:row>14</xdr:row>
      <xdr:rowOff>209550</xdr:rowOff>
    </xdr:from>
    <xdr:to>
      <xdr:col>5</xdr:col>
      <xdr:colOff>527538</xdr:colOff>
      <xdr:row>14</xdr:row>
      <xdr:rowOff>1057355</xdr:rowOff>
    </xdr:to>
    <xdr:pic>
      <xdr:nvPicPr>
        <xdr:cNvPr id="186" name="Imagem 59">
          <a:extLst>
            <a:ext uri="{FF2B5EF4-FFF2-40B4-BE49-F238E27FC236}">
              <a16:creationId xmlns:a16="http://schemas.microsoft.com/office/drawing/2014/main" id="{00000000-0008-0000-0E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062" y="16868775"/>
          <a:ext cx="1650476" cy="847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96262</xdr:colOff>
      <xdr:row>15</xdr:row>
      <xdr:rowOff>238125</xdr:rowOff>
    </xdr:from>
    <xdr:to>
      <xdr:col>5</xdr:col>
      <xdr:colOff>527538</xdr:colOff>
      <xdr:row>15</xdr:row>
      <xdr:rowOff>1085930</xdr:rowOff>
    </xdr:to>
    <xdr:pic>
      <xdr:nvPicPr>
        <xdr:cNvPr id="187" name="Imagem 59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062" y="18164175"/>
          <a:ext cx="1650476" cy="847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96262</xdr:colOff>
      <xdr:row>16</xdr:row>
      <xdr:rowOff>285750</xdr:rowOff>
    </xdr:from>
    <xdr:to>
      <xdr:col>5</xdr:col>
      <xdr:colOff>527538</xdr:colOff>
      <xdr:row>16</xdr:row>
      <xdr:rowOff>1133555</xdr:rowOff>
    </xdr:to>
    <xdr:pic>
      <xdr:nvPicPr>
        <xdr:cNvPr id="188" name="Imagem 59">
          <a:extLst>
            <a:ext uri="{FF2B5EF4-FFF2-40B4-BE49-F238E27FC236}">
              <a16:creationId xmlns:a16="http://schemas.microsoft.com/office/drawing/2014/main" id="{00000000-0008-0000-0E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062" y="19478625"/>
          <a:ext cx="1650476" cy="847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41329</xdr:colOff>
      <xdr:row>17</xdr:row>
      <xdr:rowOff>323850</xdr:rowOff>
    </xdr:from>
    <xdr:to>
      <xdr:col>4</xdr:col>
      <xdr:colOff>582472</xdr:colOff>
      <xdr:row>17</xdr:row>
      <xdr:rowOff>1028700</xdr:rowOff>
    </xdr:to>
    <xdr:pic>
      <xdr:nvPicPr>
        <xdr:cNvPr id="189" name="Imagem 61">
          <a:extLst>
            <a:ext uri="{FF2B5EF4-FFF2-40B4-BE49-F238E27FC236}">
              <a16:creationId xmlns:a16="http://schemas.microsoft.com/office/drawing/2014/main" id="{00000000-0008-0000-0E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9729" y="20783550"/>
          <a:ext cx="541143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104754</xdr:colOff>
      <xdr:row>18</xdr:row>
      <xdr:rowOff>161926</xdr:rowOff>
    </xdr:from>
    <xdr:to>
      <xdr:col>5</xdr:col>
      <xdr:colOff>519047</xdr:colOff>
      <xdr:row>18</xdr:row>
      <xdr:rowOff>1000126</xdr:rowOff>
    </xdr:to>
    <xdr:pic>
      <xdr:nvPicPr>
        <xdr:cNvPr id="190" name="Imagem 64">
          <a:extLst>
            <a:ext uri="{FF2B5EF4-FFF2-40B4-BE49-F238E27FC236}">
              <a16:creationId xmlns:a16="http://schemas.microsoft.com/office/drawing/2014/main" id="{00000000-0008-0000-0E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554" y="21888451"/>
          <a:ext cx="1633493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104754</xdr:colOff>
      <xdr:row>19</xdr:row>
      <xdr:rowOff>152401</xdr:rowOff>
    </xdr:from>
    <xdr:to>
      <xdr:col>5</xdr:col>
      <xdr:colOff>519047</xdr:colOff>
      <xdr:row>19</xdr:row>
      <xdr:rowOff>990601</xdr:rowOff>
    </xdr:to>
    <xdr:pic>
      <xdr:nvPicPr>
        <xdr:cNvPr id="192" name="Imagem 64">
          <a:extLst>
            <a:ext uri="{FF2B5EF4-FFF2-40B4-BE49-F238E27FC236}">
              <a16:creationId xmlns:a16="http://schemas.microsoft.com/office/drawing/2014/main" id="{00000000-0008-0000-0E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554" y="23145751"/>
          <a:ext cx="1633493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104754</xdr:colOff>
      <xdr:row>20</xdr:row>
      <xdr:rowOff>190501</xdr:rowOff>
    </xdr:from>
    <xdr:to>
      <xdr:col>5</xdr:col>
      <xdr:colOff>519047</xdr:colOff>
      <xdr:row>20</xdr:row>
      <xdr:rowOff>1028701</xdr:rowOff>
    </xdr:to>
    <xdr:pic>
      <xdr:nvPicPr>
        <xdr:cNvPr id="193" name="Imagem 64">
          <a:extLst>
            <a:ext uri="{FF2B5EF4-FFF2-40B4-BE49-F238E27FC236}">
              <a16:creationId xmlns:a16="http://schemas.microsoft.com/office/drawing/2014/main" id="{00000000-0008-0000-0E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554" y="24450676"/>
          <a:ext cx="1633493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104754</xdr:colOff>
      <xdr:row>21</xdr:row>
      <xdr:rowOff>180976</xdr:rowOff>
    </xdr:from>
    <xdr:to>
      <xdr:col>5</xdr:col>
      <xdr:colOff>519047</xdr:colOff>
      <xdr:row>21</xdr:row>
      <xdr:rowOff>1019176</xdr:rowOff>
    </xdr:to>
    <xdr:pic>
      <xdr:nvPicPr>
        <xdr:cNvPr id="194" name="Imagem 64">
          <a:extLst>
            <a:ext uri="{FF2B5EF4-FFF2-40B4-BE49-F238E27FC236}">
              <a16:creationId xmlns:a16="http://schemas.microsoft.com/office/drawing/2014/main" id="{00000000-0008-0000-0E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554" y="25707976"/>
          <a:ext cx="1633493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104754</xdr:colOff>
      <xdr:row>22</xdr:row>
      <xdr:rowOff>219076</xdr:rowOff>
    </xdr:from>
    <xdr:to>
      <xdr:col>5</xdr:col>
      <xdr:colOff>519047</xdr:colOff>
      <xdr:row>22</xdr:row>
      <xdr:rowOff>1057276</xdr:rowOff>
    </xdr:to>
    <xdr:pic>
      <xdr:nvPicPr>
        <xdr:cNvPr id="195" name="Imagem 64">
          <a:extLst>
            <a:ext uri="{FF2B5EF4-FFF2-40B4-BE49-F238E27FC236}">
              <a16:creationId xmlns:a16="http://schemas.microsoft.com/office/drawing/2014/main" id="{00000000-0008-0000-0E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554" y="27012901"/>
          <a:ext cx="1633493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194828</xdr:colOff>
      <xdr:row>24</xdr:row>
      <xdr:rowOff>266701</xdr:rowOff>
    </xdr:from>
    <xdr:to>
      <xdr:col>5</xdr:col>
      <xdr:colOff>428973</xdr:colOff>
      <xdr:row>24</xdr:row>
      <xdr:rowOff>1009651</xdr:rowOff>
    </xdr:to>
    <xdr:pic>
      <xdr:nvPicPr>
        <xdr:cNvPr id="199" name="Imagem 65">
          <a:extLst>
            <a:ext uri="{FF2B5EF4-FFF2-40B4-BE49-F238E27FC236}">
              <a16:creationId xmlns:a16="http://schemas.microsoft.com/office/drawing/2014/main" id="{00000000-0008-0000-0E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3628" y="29594176"/>
          <a:ext cx="1453345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194828</xdr:colOff>
      <xdr:row>26</xdr:row>
      <xdr:rowOff>304801</xdr:rowOff>
    </xdr:from>
    <xdr:to>
      <xdr:col>5</xdr:col>
      <xdr:colOff>428973</xdr:colOff>
      <xdr:row>26</xdr:row>
      <xdr:rowOff>1047751</xdr:rowOff>
    </xdr:to>
    <xdr:pic>
      <xdr:nvPicPr>
        <xdr:cNvPr id="201" name="Imagem 65">
          <a:extLst>
            <a:ext uri="{FF2B5EF4-FFF2-40B4-BE49-F238E27FC236}">
              <a16:creationId xmlns:a16="http://schemas.microsoft.com/office/drawing/2014/main" id="{00000000-0008-0000-0E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3628" y="32165926"/>
          <a:ext cx="1453345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194828</xdr:colOff>
      <xdr:row>25</xdr:row>
      <xdr:rowOff>323851</xdr:rowOff>
    </xdr:from>
    <xdr:to>
      <xdr:col>5</xdr:col>
      <xdr:colOff>428973</xdr:colOff>
      <xdr:row>25</xdr:row>
      <xdr:rowOff>1066801</xdr:rowOff>
    </xdr:to>
    <xdr:pic>
      <xdr:nvPicPr>
        <xdr:cNvPr id="202" name="Imagem 65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3628" y="30918151"/>
          <a:ext cx="1453345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194828</xdr:colOff>
      <xdr:row>23</xdr:row>
      <xdr:rowOff>219076</xdr:rowOff>
    </xdr:from>
    <xdr:to>
      <xdr:col>5</xdr:col>
      <xdr:colOff>428973</xdr:colOff>
      <xdr:row>23</xdr:row>
      <xdr:rowOff>962026</xdr:rowOff>
    </xdr:to>
    <xdr:pic>
      <xdr:nvPicPr>
        <xdr:cNvPr id="203" name="Imagem 65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3628" y="28279726"/>
          <a:ext cx="1453345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194828</xdr:colOff>
      <xdr:row>27</xdr:row>
      <xdr:rowOff>295275</xdr:rowOff>
    </xdr:from>
    <xdr:to>
      <xdr:col>5</xdr:col>
      <xdr:colOff>428973</xdr:colOff>
      <xdr:row>27</xdr:row>
      <xdr:rowOff>1038225</xdr:rowOff>
    </xdr:to>
    <xdr:pic>
      <xdr:nvPicPr>
        <xdr:cNvPr id="204" name="Imagem 65">
          <a:extLst>
            <a:ext uri="{FF2B5EF4-FFF2-40B4-BE49-F238E27FC236}">
              <a16:creationId xmlns:a16="http://schemas.microsoft.com/office/drawing/2014/main" id="{00000000-0008-0000-0E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3628" y="33423225"/>
          <a:ext cx="1453345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194828</xdr:colOff>
      <xdr:row>28</xdr:row>
      <xdr:rowOff>209550</xdr:rowOff>
    </xdr:from>
    <xdr:to>
      <xdr:col>5</xdr:col>
      <xdr:colOff>428973</xdr:colOff>
      <xdr:row>28</xdr:row>
      <xdr:rowOff>952500</xdr:rowOff>
    </xdr:to>
    <xdr:pic>
      <xdr:nvPicPr>
        <xdr:cNvPr id="205" name="Imagem 65">
          <a:extLst>
            <a:ext uri="{FF2B5EF4-FFF2-40B4-BE49-F238E27FC236}">
              <a16:creationId xmlns:a16="http://schemas.microsoft.com/office/drawing/2014/main" id="{00000000-0008-0000-0E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3628" y="34604325"/>
          <a:ext cx="1453345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194828</xdr:colOff>
      <xdr:row>29</xdr:row>
      <xdr:rowOff>228600</xdr:rowOff>
    </xdr:from>
    <xdr:to>
      <xdr:col>5</xdr:col>
      <xdr:colOff>428973</xdr:colOff>
      <xdr:row>29</xdr:row>
      <xdr:rowOff>971550</xdr:rowOff>
    </xdr:to>
    <xdr:pic>
      <xdr:nvPicPr>
        <xdr:cNvPr id="206" name="Imagem 65">
          <a:extLst>
            <a:ext uri="{FF2B5EF4-FFF2-40B4-BE49-F238E27FC236}">
              <a16:creationId xmlns:a16="http://schemas.microsoft.com/office/drawing/2014/main" id="{00000000-0008-0000-0E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3628" y="35890200"/>
          <a:ext cx="1453345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235748</xdr:colOff>
      <xdr:row>30</xdr:row>
      <xdr:rowOff>266700</xdr:rowOff>
    </xdr:from>
    <xdr:to>
      <xdr:col>5</xdr:col>
      <xdr:colOff>388053</xdr:colOff>
      <xdr:row>30</xdr:row>
      <xdr:rowOff>1000125</xdr:rowOff>
    </xdr:to>
    <xdr:pic>
      <xdr:nvPicPr>
        <xdr:cNvPr id="207" name="Imagem 67">
          <a:extLst>
            <a:ext uri="{FF2B5EF4-FFF2-40B4-BE49-F238E27FC236}">
              <a16:creationId xmlns:a16="http://schemas.microsoft.com/office/drawing/2014/main" id="{00000000-0008-0000-0E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4548" y="37195125"/>
          <a:ext cx="1371505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403704</xdr:colOff>
      <xdr:row>31</xdr:row>
      <xdr:rowOff>104775</xdr:rowOff>
    </xdr:from>
    <xdr:to>
      <xdr:col>5</xdr:col>
      <xdr:colOff>220096</xdr:colOff>
      <xdr:row>31</xdr:row>
      <xdr:rowOff>922806</xdr:rowOff>
    </xdr:to>
    <xdr:pic>
      <xdr:nvPicPr>
        <xdr:cNvPr id="264" name="Imagem 263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8"/>
        <a:stretch/>
      </xdr:blipFill>
      <xdr:spPr bwMode="auto">
        <a:xfrm>
          <a:off x="2232504" y="38300025"/>
          <a:ext cx="1035592" cy="818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429440</xdr:colOff>
      <xdr:row>32</xdr:row>
      <xdr:rowOff>347385</xdr:rowOff>
    </xdr:from>
    <xdr:to>
      <xdr:col>5</xdr:col>
      <xdr:colOff>194361</xdr:colOff>
      <xdr:row>32</xdr:row>
      <xdr:rowOff>1072966</xdr:rowOff>
    </xdr:to>
    <xdr:pic>
      <xdr:nvPicPr>
        <xdr:cNvPr id="265" name="Imagem 264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258240" y="39809460"/>
          <a:ext cx="984121" cy="7255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444971</xdr:colOff>
      <xdr:row>33</xdr:row>
      <xdr:rowOff>148667</xdr:rowOff>
    </xdr:from>
    <xdr:to>
      <xdr:col>5</xdr:col>
      <xdr:colOff>178830</xdr:colOff>
      <xdr:row>33</xdr:row>
      <xdr:rowOff>965575</xdr:rowOff>
    </xdr:to>
    <xdr:pic>
      <xdr:nvPicPr>
        <xdr:cNvPr id="266" name="Imagem 265">
          <a:extLst>
            <a:ext uri="{FF2B5EF4-FFF2-40B4-BE49-F238E27FC236}">
              <a16:creationId xmlns:a16="http://schemas.microsoft.com/office/drawing/2014/main" id="{00000000-0008-0000-0E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166"/>
        <a:stretch/>
      </xdr:blipFill>
      <xdr:spPr bwMode="auto">
        <a:xfrm>
          <a:off x="2273771" y="40877567"/>
          <a:ext cx="953059" cy="8169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425080</xdr:colOff>
      <xdr:row>34</xdr:row>
      <xdr:rowOff>235439</xdr:rowOff>
    </xdr:from>
    <xdr:to>
      <xdr:col>5</xdr:col>
      <xdr:colOff>198721</xdr:colOff>
      <xdr:row>34</xdr:row>
      <xdr:rowOff>1055969</xdr:rowOff>
    </xdr:to>
    <xdr:pic>
      <xdr:nvPicPr>
        <xdr:cNvPr id="267" name="Imagem 266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406"/>
        <a:stretch/>
      </xdr:blipFill>
      <xdr:spPr bwMode="auto">
        <a:xfrm>
          <a:off x="2253880" y="42231164"/>
          <a:ext cx="992841" cy="820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487243</xdr:colOff>
      <xdr:row>35</xdr:row>
      <xdr:rowOff>219637</xdr:rowOff>
    </xdr:from>
    <xdr:to>
      <xdr:col>5</xdr:col>
      <xdr:colOff>136558</xdr:colOff>
      <xdr:row>35</xdr:row>
      <xdr:rowOff>944658</xdr:rowOff>
    </xdr:to>
    <xdr:pic>
      <xdr:nvPicPr>
        <xdr:cNvPr id="268" name="Imagem 267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04"/>
        <a:stretch/>
      </xdr:blipFill>
      <xdr:spPr bwMode="auto">
        <a:xfrm>
          <a:off x="2316043" y="43482187"/>
          <a:ext cx="868515" cy="725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462952</xdr:colOff>
      <xdr:row>36</xdr:row>
      <xdr:rowOff>160807</xdr:rowOff>
    </xdr:from>
    <xdr:to>
      <xdr:col>5</xdr:col>
      <xdr:colOff>160849</xdr:colOff>
      <xdr:row>36</xdr:row>
      <xdr:rowOff>922807</xdr:rowOff>
    </xdr:to>
    <xdr:pic>
      <xdr:nvPicPr>
        <xdr:cNvPr id="269" name="Imagem 268">
          <a:extLst>
            <a:ext uri="{FF2B5EF4-FFF2-40B4-BE49-F238E27FC236}">
              <a16:creationId xmlns:a16="http://schemas.microsoft.com/office/drawing/2014/main" id="{00000000-0008-0000-0E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54"/>
        <a:stretch/>
      </xdr:blipFill>
      <xdr:spPr bwMode="auto">
        <a:xfrm>
          <a:off x="2291752" y="44690182"/>
          <a:ext cx="917097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462507</xdr:colOff>
      <xdr:row>37</xdr:row>
      <xdr:rowOff>247650</xdr:rowOff>
    </xdr:from>
    <xdr:to>
      <xdr:col>5</xdr:col>
      <xdr:colOff>161293</xdr:colOff>
      <xdr:row>37</xdr:row>
      <xdr:rowOff>1059516</xdr:rowOff>
    </xdr:to>
    <xdr:pic>
      <xdr:nvPicPr>
        <xdr:cNvPr id="270" name="Imagem 269">
          <a:extLst>
            <a:ext uri="{FF2B5EF4-FFF2-40B4-BE49-F238E27FC236}">
              <a16:creationId xmlns:a16="http://schemas.microsoft.com/office/drawing/2014/main" id="{00000000-0008-0000-0E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73"/>
        <a:stretch/>
      </xdr:blipFill>
      <xdr:spPr bwMode="auto">
        <a:xfrm>
          <a:off x="2291307" y="46043850"/>
          <a:ext cx="917986" cy="8118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468282</xdr:colOff>
      <xdr:row>38</xdr:row>
      <xdr:rowOff>206747</xdr:rowOff>
    </xdr:from>
    <xdr:to>
      <xdr:col>5</xdr:col>
      <xdr:colOff>155519</xdr:colOff>
      <xdr:row>38</xdr:row>
      <xdr:rowOff>1010769</xdr:rowOff>
    </xdr:to>
    <xdr:pic>
      <xdr:nvPicPr>
        <xdr:cNvPr id="271" name="Imagem 270">
          <a:extLst>
            <a:ext uri="{FF2B5EF4-FFF2-40B4-BE49-F238E27FC236}">
              <a16:creationId xmlns:a16="http://schemas.microsoft.com/office/drawing/2014/main" id="{00000000-0008-0000-0E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060"/>
        <a:stretch/>
      </xdr:blipFill>
      <xdr:spPr bwMode="auto">
        <a:xfrm>
          <a:off x="2297082" y="47269772"/>
          <a:ext cx="906437" cy="804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433344</xdr:colOff>
      <xdr:row>39</xdr:row>
      <xdr:rowOff>194421</xdr:rowOff>
    </xdr:from>
    <xdr:to>
      <xdr:col>5</xdr:col>
      <xdr:colOff>190456</xdr:colOff>
      <xdr:row>39</xdr:row>
      <xdr:rowOff>998443</xdr:rowOff>
    </xdr:to>
    <xdr:pic>
      <xdr:nvPicPr>
        <xdr:cNvPr id="272" name="Imagem 271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614"/>
        <a:stretch/>
      </xdr:blipFill>
      <xdr:spPr bwMode="auto">
        <a:xfrm>
          <a:off x="2262144" y="48524271"/>
          <a:ext cx="976312" cy="804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445205</xdr:colOff>
      <xdr:row>40</xdr:row>
      <xdr:rowOff>239244</xdr:rowOff>
    </xdr:from>
    <xdr:to>
      <xdr:col>5</xdr:col>
      <xdr:colOff>178596</xdr:colOff>
      <xdr:row>40</xdr:row>
      <xdr:rowOff>1030379</xdr:rowOff>
    </xdr:to>
    <xdr:pic>
      <xdr:nvPicPr>
        <xdr:cNvPr id="273" name="Imagem 272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21"/>
        <a:stretch/>
      </xdr:blipFill>
      <xdr:spPr bwMode="auto">
        <a:xfrm>
          <a:off x="2274005" y="49835919"/>
          <a:ext cx="952591" cy="791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460266</xdr:colOff>
      <xdr:row>41</xdr:row>
      <xdr:rowOff>303118</xdr:rowOff>
    </xdr:from>
    <xdr:to>
      <xdr:col>5</xdr:col>
      <xdr:colOff>163535</xdr:colOff>
      <xdr:row>41</xdr:row>
      <xdr:rowOff>1071842</xdr:rowOff>
    </xdr:to>
    <xdr:pic>
      <xdr:nvPicPr>
        <xdr:cNvPr id="274" name="Imagem 273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158"/>
        <a:stretch/>
      </xdr:blipFill>
      <xdr:spPr bwMode="auto">
        <a:xfrm>
          <a:off x="2289066" y="51166618"/>
          <a:ext cx="922469" cy="768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437407</xdr:colOff>
      <xdr:row>42</xdr:row>
      <xdr:rowOff>195915</xdr:rowOff>
    </xdr:from>
    <xdr:to>
      <xdr:col>5</xdr:col>
      <xdr:colOff>186394</xdr:colOff>
      <xdr:row>42</xdr:row>
      <xdr:rowOff>1043079</xdr:rowOff>
    </xdr:to>
    <xdr:pic>
      <xdr:nvPicPr>
        <xdr:cNvPr id="275" name="Imagem 274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85"/>
        <a:stretch/>
      </xdr:blipFill>
      <xdr:spPr bwMode="auto">
        <a:xfrm>
          <a:off x="2266207" y="52326240"/>
          <a:ext cx="968187" cy="847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429650</xdr:colOff>
      <xdr:row>43</xdr:row>
      <xdr:rowOff>304800</xdr:rowOff>
    </xdr:from>
    <xdr:to>
      <xdr:col>5</xdr:col>
      <xdr:colOff>194150</xdr:colOff>
      <xdr:row>43</xdr:row>
      <xdr:rowOff>1134035</xdr:rowOff>
    </xdr:to>
    <xdr:pic>
      <xdr:nvPicPr>
        <xdr:cNvPr id="276" name="Imagem 275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" t="-2941" r="73420" b="2941"/>
        <a:stretch/>
      </xdr:blipFill>
      <xdr:spPr bwMode="auto">
        <a:xfrm>
          <a:off x="2258450" y="53701950"/>
          <a:ext cx="983700" cy="829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485681</xdr:colOff>
      <xdr:row>44</xdr:row>
      <xdr:rowOff>217767</xdr:rowOff>
    </xdr:from>
    <xdr:to>
      <xdr:col>5</xdr:col>
      <xdr:colOff>138119</xdr:colOff>
      <xdr:row>44</xdr:row>
      <xdr:rowOff>996015</xdr:rowOff>
    </xdr:to>
    <xdr:pic>
      <xdr:nvPicPr>
        <xdr:cNvPr id="277" name="Imagem 276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166"/>
        <a:stretch/>
      </xdr:blipFill>
      <xdr:spPr bwMode="auto">
        <a:xfrm>
          <a:off x="2314481" y="54881742"/>
          <a:ext cx="871638" cy="7782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452567</xdr:colOff>
      <xdr:row>45</xdr:row>
      <xdr:rowOff>138579</xdr:rowOff>
    </xdr:from>
    <xdr:to>
      <xdr:col>5</xdr:col>
      <xdr:colOff>171233</xdr:colOff>
      <xdr:row>45</xdr:row>
      <xdr:rowOff>947084</xdr:rowOff>
    </xdr:to>
    <xdr:pic>
      <xdr:nvPicPr>
        <xdr:cNvPr id="278" name="Imagem 277">
          <a:extLst>
            <a:ext uri="{FF2B5EF4-FFF2-40B4-BE49-F238E27FC236}">
              <a16:creationId xmlns:a16="http://schemas.microsoft.com/office/drawing/2014/main" id="{00000000-0008-0000-0E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28"/>
        <a:stretch/>
      </xdr:blipFill>
      <xdr:spPr bwMode="auto">
        <a:xfrm>
          <a:off x="2281367" y="56069379"/>
          <a:ext cx="937866" cy="80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454686</xdr:colOff>
      <xdr:row>46</xdr:row>
      <xdr:rowOff>228973</xdr:rowOff>
    </xdr:from>
    <xdr:to>
      <xdr:col>5</xdr:col>
      <xdr:colOff>169115</xdr:colOff>
      <xdr:row>46</xdr:row>
      <xdr:rowOff>1053726</xdr:rowOff>
    </xdr:to>
    <xdr:pic>
      <xdr:nvPicPr>
        <xdr:cNvPr id="279" name="Imagem 278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163"/>
        <a:stretch/>
      </xdr:blipFill>
      <xdr:spPr bwMode="auto">
        <a:xfrm>
          <a:off x="2283486" y="57426598"/>
          <a:ext cx="933629" cy="824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447640</xdr:colOff>
      <xdr:row>47</xdr:row>
      <xdr:rowOff>197597</xdr:rowOff>
    </xdr:from>
    <xdr:to>
      <xdr:col>5</xdr:col>
      <xdr:colOff>176161</xdr:colOff>
      <xdr:row>47</xdr:row>
      <xdr:rowOff>998258</xdr:rowOff>
    </xdr:to>
    <xdr:pic>
      <xdr:nvPicPr>
        <xdr:cNvPr id="280" name="Imagem 279">
          <a:extLst>
            <a:ext uri="{FF2B5EF4-FFF2-40B4-BE49-F238E27FC236}">
              <a16:creationId xmlns:a16="http://schemas.microsoft.com/office/drawing/2014/main" id="{00000000-0008-0000-0E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49"/>
        <a:stretch/>
      </xdr:blipFill>
      <xdr:spPr bwMode="auto">
        <a:xfrm>
          <a:off x="2276440" y="58662047"/>
          <a:ext cx="947721" cy="800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437270</xdr:colOff>
      <xdr:row>48</xdr:row>
      <xdr:rowOff>180975</xdr:rowOff>
    </xdr:from>
    <xdr:to>
      <xdr:col>5</xdr:col>
      <xdr:colOff>186530</xdr:colOff>
      <xdr:row>48</xdr:row>
      <xdr:rowOff>979954</xdr:rowOff>
    </xdr:to>
    <xdr:pic>
      <xdr:nvPicPr>
        <xdr:cNvPr id="281" name="Imagem 280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56"/>
        <a:stretch/>
      </xdr:blipFill>
      <xdr:spPr bwMode="auto">
        <a:xfrm>
          <a:off x="2266070" y="59912250"/>
          <a:ext cx="968460" cy="798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472645</xdr:colOff>
      <xdr:row>49</xdr:row>
      <xdr:rowOff>187699</xdr:rowOff>
    </xdr:from>
    <xdr:to>
      <xdr:col>5</xdr:col>
      <xdr:colOff>151156</xdr:colOff>
      <xdr:row>49</xdr:row>
      <xdr:rowOff>988360</xdr:rowOff>
    </xdr:to>
    <xdr:pic>
      <xdr:nvPicPr>
        <xdr:cNvPr id="282" name="Imagem 281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88"/>
        <a:stretch/>
      </xdr:blipFill>
      <xdr:spPr bwMode="auto">
        <a:xfrm>
          <a:off x="2301445" y="61185799"/>
          <a:ext cx="897711" cy="800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440308</xdr:colOff>
      <xdr:row>50</xdr:row>
      <xdr:rowOff>184897</xdr:rowOff>
    </xdr:from>
    <xdr:to>
      <xdr:col>5</xdr:col>
      <xdr:colOff>183493</xdr:colOff>
      <xdr:row>50</xdr:row>
      <xdr:rowOff>995082</xdr:rowOff>
    </xdr:to>
    <xdr:pic>
      <xdr:nvPicPr>
        <xdr:cNvPr id="283" name="Imagem 282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87"/>
        <a:stretch/>
      </xdr:blipFill>
      <xdr:spPr bwMode="auto">
        <a:xfrm>
          <a:off x="2269108" y="62449822"/>
          <a:ext cx="962385" cy="810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447080</xdr:colOff>
      <xdr:row>51</xdr:row>
      <xdr:rowOff>173692</xdr:rowOff>
    </xdr:from>
    <xdr:to>
      <xdr:col>5</xdr:col>
      <xdr:colOff>176721</xdr:colOff>
      <xdr:row>51</xdr:row>
      <xdr:rowOff>948579</xdr:rowOff>
    </xdr:to>
    <xdr:pic>
      <xdr:nvPicPr>
        <xdr:cNvPr id="284" name="Imagem 283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93"/>
        <a:stretch/>
      </xdr:blipFill>
      <xdr:spPr bwMode="auto">
        <a:xfrm>
          <a:off x="2275880" y="63705442"/>
          <a:ext cx="948841" cy="7748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402205</xdr:colOff>
      <xdr:row>52</xdr:row>
      <xdr:rowOff>217395</xdr:rowOff>
    </xdr:from>
    <xdr:to>
      <xdr:col>5</xdr:col>
      <xdr:colOff>221596</xdr:colOff>
      <xdr:row>52</xdr:row>
      <xdr:rowOff>1051673</xdr:rowOff>
    </xdr:to>
    <xdr:pic>
      <xdr:nvPicPr>
        <xdr:cNvPr id="285" name="Imagem 284">
          <a:extLst>
            <a:ext uri="{FF2B5EF4-FFF2-40B4-BE49-F238E27FC236}">
              <a16:creationId xmlns:a16="http://schemas.microsoft.com/office/drawing/2014/main" id="{00000000-0008-0000-0E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421"/>
        <a:stretch/>
      </xdr:blipFill>
      <xdr:spPr bwMode="auto">
        <a:xfrm>
          <a:off x="2231005" y="65015970"/>
          <a:ext cx="1038591" cy="8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368467</xdr:colOff>
      <xdr:row>53</xdr:row>
      <xdr:rowOff>161925</xdr:rowOff>
    </xdr:from>
    <xdr:to>
      <xdr:col>5</xdr:col>
      <xdr:colOff>255334</xdr:colOff>
      <xdr:row>53</xdr:row>
      <xdr:rowOff>1053914</xdr:rowOff>
    </xdr:to>
    <xdr:pic>
      <xdr:nvPicPr>
        <xdr:cNvPr id="286" name="Imagem 285">
          <a:extLst>
            <a:ext uri="{FF2B5EF4-FFF2-40B4-BE49-F238E27FC236}">
              <a16:creationId xmlns:a16="http://schemas.microsoft.com/office/drawing/2014/main" id="{00000000-0008-0000-0E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506"/>
        <a:stretch/>
      </xdr:blipFill>
      <xdr:spPr bwMode="auto">
        <a:xfrm>
          <a:off x="2197267" y="66227325"/>
          <a:ext cx="1106067" cy="891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419491</xdr:colOff>
      <xdr:row>54</xdr:row>
      <xdr:rowOff>197226</xdr:rowOff>
    </xdr:from>
    <xdr:to>
      <xdr:col>5</xdr:col>
      <xdr:colOff>204309</xdr:colOff>
      <xdr:row>54</xdr:row>
      <xdr:rowOff>1012454</xdr:rowOff>
    </xdr:to>
    <xdr:pic>
      <xdr:nvPicPr>
        <xdr:cNvPr id="287" name="Imagem 286">
          <a:extLst>
            <a:ext uri="{FF2B5EF4-FFF2-40B4-BE49-F238E27FC236}">
              <a16:creationId xmlns:a16="http://schemas.microsoft.com/office/drawing/2014/main" id="{00000000-0008-0000-0E00-00001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03"/>
        <a:stretch/>
      </xdr:blipFill>
      <xdr:spPr bwMode="auto">
        <a:xfrm>
          <a:off x="2248291" y="67529451"/>
          <a:ext cx="1004018" cy="8152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458001</xdr:colOff>
      <xdr:row>55</xdr:row>
      <xdr:rowOff>135965</xdr:rowOff>
    </xdr:from>
    <xdr:to>
      <xdr:col>5</xdr:col>
      <xdr:colOff>165800</xdr:colOff>
      <xdr:row>55</xdr:row>
      <xdr:rowOff>971924</xdr:rowOff>
    </xdr:to>
    <xdr:pic>
      <xdr:nvPicPr>
        <xdr:cNvPr id="288" name="Imagem 287">
          <a:extLst>
            <a:ext uri="{FF2B5EF4-FFF2-40B4-BE49-F238E27FC236}">
              <a16:creationId xmlns:a16="http://schemas.microsoft.com/office/drawing/2014/main" id="{00000000-0008-0000-0E00-00002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2" t="-1923" r="74279" b="1923"/>
        <a:stretch/>
      </xdr:blipFill>
      <xdr:spPr bwMode="auto">
        <a:xfrm>
          <a:off x="2286801" y="68735015"/>
          <a:ext cx="926999" cy="835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434365</xdr:colOff>
      <xdr:row>56</xdr:row>
      <xdr:rowOff>255869</xdr:rowOff>
    </xdr:from>
    <xdr:to>
      <xdr:col>5</xdr:col>
      <xdr:colOff>189436</xdr:colOff>
      <xdr:row>56</xdr:row>
      <xdr:rowOff>1058210</xdr:rowOff>
    </xdr:to>
    <xdr:pic>
      <xdr:nvPicPr>
        <xdr:cNvPr id="289" name="Imagem 288">
          <a:extLst>
            <a:ext uri="{FF2B5EF4-FFF2-40B4-BE49-F238E27FC236}">
              <a16:creationId xmlns:a16="http://schemas.microsoft.com/office/drawing/2014/main" id="{00000000-0008-0000-0E00-00002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74"/>
        <a:stretch/>
      </xdr:blipFill>
      <xdr:spPr bwMode="auto">
        <a:xfrm>
          <a:off x="2263165" y="70121744"/>
          <a:ext cx="974271" cy="802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429563</xdr:colOff>
      <xdr:row>57</xdr:row>
      <xdr:rowOff>293596</xdr:rowOff>
    </xdr:from>
    <xdr:to>
      <xdr:col>5</xdr:col>
      <xdr:colOff>194238</xdr:colOff>
      <xdr:row>57</xdr:row>
      <xdr:rowOff>1119050</xdr:rowOff>
    </xdr:to>
    <xdr:pic>
      <xdr:nvPicPr>
        <xdr:cNvPr id="290" name="Imagem 289">
          <a:extLst>
            <a:ext uri="{FF2B5EF4-FFF2-40B4-BE49-F238E27FC236}">
              <a16:creationId xmlns:a16="http://schemas.microsoft.com/office/drawing/2014/main" id="{00000000-0008-0000-0E00-00002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258363" y="71426296"/>
          <a:ext cx="983875" cy="825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411433</xdr:colOff>
      <xdr:row>58</xdr:row>
      <xdr:rowOff>276225</xdr:rowOff>
    </xdr:from>
    <xdr:to>
      <xdr:col>5</xdr:col>
      <xdr:colOff>212367</xdr:colOff>
      <xdr:row>58</xdr:row>
      <xdr:rowOff>1107141</xdr:rowOff>
    </xdr:to>
    <xdr:pic>
      <xdr:nvPicPr>
        <xdr:cNvPr id="291" name="Imagem 290">
          <a:extLst>
            <a:ext uri="{FF2B5EF4-FFF2-40B4-BE49-F238E27FC236}">
              <a16:creationId xmlns:a16="http://schemas.microsoft.com/office/drawing/2014/main" id="{00000000-0008-0000-0E00-00002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747"/>
        <a:stretch/>
      </xdr:blipFill>
      <xdr:spPr bwMode="auto">
        <a:xfrm>
          <a:off x="2240233" y="72675750"/>
          <a:ext cx="1020134" cy="830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442169</xdr:colOff>
      <xdr:row>59</xdr:row>
      <xdr:rowOff>155760</xdr:rowOff>
    </xdr:from>
    <xdr:to>
      <xdr:col>5</xdr:col>
      <xdr:colOff>181632</xdr:colOff>
      <xdr:row>59</xdr:row>
      <xdr:rowOff>961359</xdr:rowOff>
    </xdr:to>
    <xdr:pic>
      <xdr:nvPicPr>
        <xdr:cNvPr id="292" name="Imagem 291">
          <a:extLst>
            <a:ext uri="{FF2B5EF4-FFF2-40B4-BE49-F238E27FC236}">
              <a16:creationId xmlns:a16="http://schemas.microsoft.com/office/drawing/2014/main" id="{00000000-0008-0000-0E00-00002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78"/>
        <a:stretch/>
      </xdr:blipFill>
      <xdr:spPr bwMode="auto">
        <a:xfrm>
          <a:off x="2270969" y="73822110"/>
          <a:ext cx="958663" cy="805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410329</xdr:colOff>
      <xdr:row>60</xdr:row>
      <xdr:rowOff>221130</xdr:rowOff>
    </xdr:from>
    <xdr:to>
      <xdr:col>5</xdr:col>
      <xdr:colOff>213471</xdr:colOff>
      <xdr:row>60</xdr:row>
      <xdr:rowOff>1044202</xdr:rowOff>
    </xdr:to>
    <xdr:pic>
      <xdr:nvPicPr>
        <xdr:cNvPr id="293" name="Imagem 292">
          <a:extLst>
            <a:ext uri="{FF2B5EF4-FFF2-40B4-BE49-F238E27FC236}">
              <a16:creationId xmlns:a16="http://schemas.microsoft.com/office/drawing/2014/main" id="{00000000-0008-0000-0E00-00002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239129" y="75154305"/>
          <a:ext cx="1022342" cy="823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445744</xdr:colOff>
      <xdr:row>61</xdr:row>
      <xdr:rowOff>303678</xdr:rowOff>
    </xdr:from>
    <xdr:to>
      <xdr:col>5</xdr:col>
      <xdr:colOff>178056</xdr:colOff>
      <xdr:row>61</xdr:row>
      <xdr:rowOff>1125069</xdr:rowOff>
    </xdr:to>
    <xdr:pic>
      <xdr:nvPicPr>
        <xdr:cNvPr id="294" name="Imagem 293">
          <a:extLst>
            <a:ext uri="{FF2B5EF4-FFF2-40B4-BE49-F238E27FC236}">
              <a16:creationId xmlns:a16="http://schemas.microsoft.com/office/drawing/2014/main" id="{00000000-0008-0000-0E00-00002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30"/>
        <a:stretch/>
      </xdr:blipFill>
      <xdr:spPr bwMode="auto">
        <a:xfrm>
          <a:off x="2274544" y="76503678"/>
          <a:ext cx="951512" cy="821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475227</xdr:colOff>
      <xdr:row>62</xdr:row>
      <xdr:rowOff>166781</xdr:rowOff>
    </xdr:from>
    <xdr:to>
      <xdr:col>5</xdr:col>
      <xdr:colOff>148574</xdr:colOff>
      <xdr:row>62</xdr:row>
      <xdr:rowOff>900485</xdr:rowOff>
    </xdr:to>
    <xdr:pic>
      <xdr:nvPicPr>
        <xdr:cNvPr id="295" name="Imagem 294">
          <a:extLst>
            <a:ext uri="{FF2B5EF4-FFF2-40B4-BE49-F238E27FC236}">
              <a16:creationId xmlns:a16="http://schemas.microsoft.com/office/drawing/2014/main" id="{00000000-0008-0000-0E00-00002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304027" y="77633606"/>
          <a:ext cx="892547" cy="7337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447492</xdr:colOff>
      <xdr:row>63</xdr:row>
      <xdr:rowOff>221875</xdr:rowOff>
    </xdr:from>
    <xdr:to>
      <xdr:col>5</xdr:col>
      <xdr:colOff>176308</xdr:colOff>
      <xdr:row>63</xdr:row>
      <xdr:rowOff>1001176</xdr:rowOff>
    </xdr:to>
    <xdr:pic>
      <xdr:nvPicPr>
        <xdr:cNvPr id="296" name="Imagem 295">
          <a:extLst>
            <a:ext uri="{FF2B5EF4-FFF2-40B4-BE49-F238E27FC236}">
              <a16:creationId xmlns:a16="http://schemas.microsoft.com/office/drawing/2014/main" id="{00000000-0008-0000-0E00-00002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276292" y="78955525"/>
          <a:ext cx="948016" cy="779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382696</xdr:colOff>
      <xdr:row>64</xdr:row>
      <xdr:rowOff>285749</xdr:rowOff>
    </xdr:from>
    <xdr:to>
      <xdr:col>5</xdr:col>
      <xdr:colOff>241105</xdr:colOff>
      <xdr:row>64</xdr:row>
      <xdr:rowOff>1120027</xdr:rowOff>
    </xdr:to>
    <xdr:pic>
      <xdr:nvPicPr>
        <xdr:cNvPr id="297" name="Imagem 296">
          <a:extLst>
            <a:ext uri="{FF2B5EF4-FFF2-40B4-BE49-F238E27FC236}">
              <a16:creationId xmlns:a16="http://schemas.microsoft.com/office/drawing/2014/main" id="{00000000-0008-0000-0E00-00002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218"/>
        <a:stretch/>
      </xdr:blipFill>
      <xdr:spPr bwMode="auto">
        <a:xfrm>
          <a:off x="2211496" y="80286224"/>
          <a:ext cx="1077609" cy="8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428442</xdr:colOff>
      <xdr:row>65</xdr:row>
      <xdr:rowOff>114300</xdr:rowOff>
    </xdr:from>
    <xdr:to>
      <xdr:col>5</xdr:col>
      <xdr:colOff>195358</xdr:colOff>
      <xdr:row>65</xdr:row>
      <xdr:rowOff>916564</xdr:rowOff>
    </xdr:to>
    <xdr:pic>
      <xdr:nvPicPr>
        <xdr:cNvPr id="298" name="Imagem 297">
          <a:extLst>
            <a:ext uri="{FF2B5EF4-FFF2-40B4-BE49-F238E27FC236}">
              <a16:creationId xmlns:a16="http://schemas.microsoft.com/office/drawing/2014/main" id="{00000000-0008-0000-0E00-00002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257242" y="81381600"/>
          <a:ext cx="986116" cy="802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447492</xdr:colOff>
      <xdr:row>66</xdr:row>
      <xdr:rowOff>168649</xdr:rowOff>
    </xdr:from>
    <xdr:to>
      <xdr:col>5</xdr:col>
      <xdr:colOff>176308</xdr:colOff>
      <xdr:row>66</xdr:row>
      <xdr:rowOff>969559</xdr:rowOff>
    </xdr:to>
    <xdr:pic>
      <xdr:nvPicPr>
        <xdr:cNvPr id="299" name="Imagem 298">
          <a:extLst>
            <a:ext uri="{FF2B5EF4-FFF2-40B4-BE49-F238E27FC236}">
              <a16:creationId xmlns:a16="http://schemas.microsoft.com/office/drawing/2014/main" id="{00000000-0008-0000-0E00-00002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28"/>
        <a:stretch/>
      </xdr:blipFill>
      <xdr:spPr bwMode="auto">
        <a:xfrm>
          <a:off x="2276292" y="82702774"/>
          <a:ext cx="948016" cy="80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335713</xdr:colOff>
      <xdr:row>67</xdr:row>
      <xdr:rowOff>89647</xdr:rowOff>
    </xdr:from>
    <xdr:to>
      <xdr:col>5</xdr:col>
      <xdr:colOff>288088</xdr:colOff>
      <xdr:row>67</xdr:row>
      <xdr:rowOff>1042147</xdr:rowOff>
    </xdr:to>
    <xdr:pic>
      <xdr:nvPicPr>
        <xdr:cNvPr id="300" name="Imagem 299">
          <a:extLst>
            <a:ext uri="{FF2B5EF4-FFF2-40B4-BE49-F238E27FC236}">
              <a16:creationId xmlns:a16="http://schemas.microsoft.com/office/drawing/2014/main" id="{00000000-0008-0000-0E00-00002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967"/>
        <a:stretch/>
      </xdr:blipFill>
      <xdr:spPr bwMode="auto">
        <a:xfrm>
          <a:off x="2164513" y="83890597"/>
          <a:ext cx="11715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335713</xdr:colOff>
      <xdr:row>68</xdr:row>
      <xdr:rowOff>191621</xdr:rowOff>
    </xdr:from>
    <xdr:to>
      <xdr:col>5</xdr:col>
      <xdr:colOff>288088</xdr:colOff>
      <xdr:row>68</xdr:row>
      <xdr:rowOff>1134596</xdr:rowOff>
    </xdr:to>
    <xdr:pic>
      <xdr:nvPicPr>
        <xdr:cNvPr id="301" name="Imagem 300">
          <a:extLst>
            <a:ext uri="{FF2B5EF4-FFF2-40B4-BE49-F238E27FC236}">
              <a16:creationId xmlns:a16="http://schemas.microsoft.com/office/drawing/2014/main" id="{00000000-0008-0000-0E00-00002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434"/>
        <a:stretch/>
      </xdr:blipFill>
      <xdr:spPr bwMode="auto">
        <a:xfrm>
          <a:off x="2164513" y="85259396"/>
          <a:ext cx="11715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384699</xdr:colOff>
      <xdr:row>69</xdr:row>
      <xdr:rowOff>150720</xdr:rowOff>
    </xdr:from>
    <xdr:to>
      <xdr:col>5</xdr:col>
      <xdr:colOff>239102</xdr:colOff>
      <xdr:row>69</xdr:row>
      <xdr:rowOff>1103220</xdr:rowOff>
    </xdr:to>
    <xdr:pic>
      <xdr:nvPicPr>
        <xdr:cNvPr id="302" name="Imagem 301">
          <a:extLst>
            <a:ext uri="{FF2B5EF4-FFF2-40B4-BE49-F238E27FC236}">
              <a16:creationId xmlns:a16="http://schemas.microsoft.com/office/drawing/2014/main" id="{00000000-0008-0000-0E00-00002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556"/>
        <a:stretch/>
      </xdr:blipFill>
      <xdr:spPr bwMode="auto">
        <a:xfrm>
          <a:off x="2213499" y="86485320"/>
          <a:ext cx="107360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364288</xdr:colOff>
      <xdr:row>70</xdr:row>
      <xdr:rowOff>233643</xdr:rowOff>
    </xdr:from>
    <xdr:to>
      <xdr:col>5</xdr:col>
      <xdr:colOff>259513</xdr:colOff>
      <xdr:row>70</xdr:row>
      <xdr:rowOff>1157568</xdr:rowOff>
    </xdr:to>
    <xdr:pic>
      <xdr:nvPicPr>
        <xdr:cNvPr id="303" name="Imagem 302">
          <a:extLst>
            <a:ext uri="{FF2B5EF4-FFF2-40B4-BE49-F238E27FC236}">
              <a16:creationId xmlns:a16="http://schemas.microsoft.com/office/drawing/2014/main" id="{00000000-0008-0000-0E00-00002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49"/>
        <a:stretch/>
      </xdr:blipFill>
      <xdr:spPr bwMode="auto">
        <a:xfrm>
          <a:off x="2193088" y="87835068"/>
          <a:ext cx="111442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364288</xdr:colOff>
      <xdr:row>71</xdr:row>
      <xdr:rowOff>145117</xdr:rowOff>
    </xdr:from>
    <xdr:to>
      <xdr:col>5</xdr:col>
      <xdr:colOff>259513</xdr:colOff>
      <xdr:row>71</xdr:row>
      <xdr:rowOff>1059517</xdr:rowOff>
    </xdr:to>
    <xdr:pic>
      <xdr:nvPicPr>
        <xdr:cNvPr id="304" name="Imagem 303">
          <a:extLst>
            <a:ext uri="{FF2B5EF4-FFF2-40B4-BE49-F238E27FC236}">
              <a16:creationId xmlns:a16="http://schemas.microsoft.com/office/drawing/2014/main" id="{00000000-0008-0000-0E00-00003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26"/>
        <a:stretch/>
      </xdr:blipFill>
      <xdr:spPr bwMode="auto">
        <a:xfrm>
          <a:off x="2193088" y="89013367"/>
          <a:ext cx="1114425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364288</xdr:colOff>
      <xdr:row>72</xdr:row>
      <xdr:rowOff>56590</xdr:rowOff>
    </xdr:from>
    <xdr:to>
      <xdr:col>5</xdr:col>
      <xdr:colOff>259513</xdr:colOff>
      <xdr:row>72</xdr:row>
      <xdr:rowOff>980515</xdr:rowOff>
    </xdr:to>
    <xdr:pic>
      <xdr:nvPicPr>
        <xdr:cNvPr id="305" name="Imagem 304">
          <a:extLst>
            <a:ext uri="{FF2B5EF4-FFF2-40B4-BE49-F238E27FC236}">
              <a16:creationId xmlns:a16="http://schemas.microsoft.com/office/drawing/2014/main" id="{00000000-0008-0000-0E00-00003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86"/>
        <a:stretch/>
      </xdr:blipFill>
      <xdr:spPr bwMode="auto">
        <a:xfrm>
          <a:off x="2193088" y="90191665"/>
          <a:ext cx="111442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340475</xdr:colOff>
      <xdr:row>73</xdr:row>
      <xdr:rowOff>149039</xdr:rowOff>
    </xdr:from>
    <xdr:to>
      <xdr:col>5</xdr:col>
      <xdr:colOff>283325</xdr:colOff>
      <xdr:row>73</xdr:row>
      <xdr:rowOff>1044389</xdr:rowOff>
    </xdr:to>
    <xdr:pic>
      <xdr:nvPicPr>
        <xdr:cNvPr id="306" name="Imagem 305">
          <a:extLst>
            <a:ext uri="{FF2B5EF4-FFF2-40B4-BE49-F238E27FC236}">
              <a16:creationId xmlns:a16="http://schemas.microsoft.com/office/drawing/2014/main" id="{00000000-0008-0000-0E00-00003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87"/>
        <a:stretch/>
      </xdr:blipFill>
      <xdr:spPr bwMode="auto">
        <a:xfrm>
          <a:off x="2169275" y="91550939"/>
          <a:ext cx="1162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373813</xdr:colOff>
      <xdr:row>74</xdr:row>
      <xdr:rowOff>155762</xdr:rowOff>
    </xdr:from>
    <xdr:to>
      <xdr:col>5</xdr:col>
      <xdr:colOff>249988</xdr:colOff>
      <xdr:row>74</xdr:row>
      <xdr:rowOff>1060637</xdr:rowOff>
    </xdr:to>
    <xdr:pic>
      <xdr:nvPicPr>
        <xdr:cNvPr id="307" name="Imagem 306">
          <a:extLst>
            <a:ext uri="{FF2B5EF4-FFF2-40B4-BE49-F238E27FC236}">
              <a16:creationId xmlns:a16="http://schemas.microsoft.com/office/drawing/2014/main" id="{00000000-0008-0000-0E00-00003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501"/>
        <a:stretch/>
      </xdr:blipFill>
      <xdr:spPr bwMode="auto">
        <a:xfrm>
          <a:off x="2202613" y="92824487"/>
          <a:ext cx="1095375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350000</xdr:colOff>
      <xdr:row>75</xdr:row>
      <xdr:rowOff>219636</xdr:rowOff>
    </xdr:from>
    <xdr:to>
      <xdr:col>5</xdr:col>
      <xdr:colOff>273800</xdr:colOff>
      <xdr:row>75</xdr:row>
      <xdr:rowOff>1114986</xdr:rowOff>
    </xdr:to>
    <xdr:pic>
      <xdr:nvPicPr>
        <xdr:cNvPr id="308" name="Imagem 307">
          <a:extLst>
            <a:ext uri="{FF2B5EF4-FFF2-40B4-BE49-F238E27FC236}">
              <a16:creationId xmlns:a16="http://schemas.microsoft.com/office/drawing/2014/main" id="{00000000-0008-0000-0E00-00003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93"/>
        <a:stretch/>
      </xdr:blipFill>
      <xdr:spPr bwMode="auto">
        <a:xfrm>
          <a:off x="2178800" y="94155186"/>
          <a:ext cx="114300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340475</xdr:colOff>
      <xdr:row>76</xdr:row>
      <xdr:rowOff>150159</xdr:rowOff>
    </xdr:from>
    <xdr:to>
      <xdr:col>5</xdr:col>
      <xdr:colOff>283325</xdr:colOff>
      <xdr:row>76</xdr:row>
      <xdr:rowOff>1112184</xdr:rowOff>
    </xdr:to>
    <xdr:pic>
      <xdr:nvPicPr>
        <xdr:cNvPr id="309" name="Imagem 308">
          <a:extLst>
            <a:ext uri="{FF2B5EF4-FFF2-40B4-BE49-F238E27FC236}">
              <a16:creationId xmlns:a16="http://schemas.microsoft.com/office/drawing/2014/main" id="{00000000-0008-0000-0E00-00003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650"/>
        <a:stretch/>
      </xdr:blipFill>
      <xdr:spPr bwMode="auto">
        <a:xfrm>
          <a:off x="2169275" y="95352534"/>
          <a:ext cx="11620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378575</xdr:colOff>
      <xdr:row>77</xdr:row>
      <xdr:rowOff>109258</xdr:rowOff>
    </xdr:from>
    <xdr:to>
      <xdr:col>5</xdr:col>
      <xdr:colOff>245225</xdr:colOff>
      <xdr:row>77</xdr:row>
      <xdr:rowOff>1042708</xdr:rowOff>
    </xdr:to>
    <xdr:pic>
      <xdr:nvPicPr>
        <xdr:cNvPr id="310" name="Imagem 309">
          <a:extLst>
            <a:ext uri="{FF2B5EF4-FFF2-40B4-BE49-F238E27FC236}">
              <a16:creationId xmlns:a16="http://schemas.microsoft.com/office/drawing/2014/main" id="{00000000-0008-0000-0E00-00003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945"/>
        <a:stretch/>
      </xdr:blipFill>
      <xdr:spPr bwMode="auto">
        <a:xfrm>
          <a:off x="2207375" y="96578458"/>
          <a:ext cx="108585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433095</xdr:colOff>
      <xdr:row>78</xdr:row>
      <xdr:rowOff>211791</xdr:rowOff>
    </xdr:from>
    <xdr:to>
      <xdr:col>5</xdr:col>
      <xdr:colOff>190705</xdr:colOff>
      <xdr:row>78</xdr:row>
      <xdr:rowOff>1002926</xdr:rowOff>
    </xdr:to>
    <xdr:pic>
      <xdr:nvPicPr>
        <xdr:cNvPr id="311" name="Imagem 310">
          <a:extLst>
            <a:ext uri="{FF2B5EF4-FFF2-40B4-BE49-F238E27FC236}">
              <a16:creationId xmlns:a16="http://schemas.microsoft.com/office/drawing/2014/main" id="{00000000-0008-0000-0E00-00003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66"/>
        <a:stretch/>
      </xdr:blipFill>
      <xdr:spPr bwMode="auto">
        <a:xfrm>
          <a:off x="2261895" y="97947816"/>
          <a:ext cx="976810" cy="791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446859</xdr:colOff>
      <xdr:row>79</xdr:row>
      <xdr:rowOff>161925</xdr:rowOff>
    </xdr:from>
    <xdr:to>
      <xdr:col>5</xdr:col>
      <xdr:colOff>176942</xdr:colOff>
      <xdr:row>79</xdr:row>
      <xdr:rowOff>960905</xdr:rowOff>
    </xdr:to>
    <xdr:pic>
      <xdr:nvPicPr>
        <xdr:cNvPr id="312" name="Imagem 311">
          <a:extLst>
            <a:ext uri="{FF2B5EF4-FFF2-40B4-BE49-F238E27FC236}">
              <a16:creationId xmlns:a16="http://schemas.microsoft.com/office/drawing/2014/main" id="{00000000-0008-0000-0E00-00003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912"/>
        <a:stretch/>
      </xdr:blipFill>
      <xdr:spPr bwMode="auto">
        <a:xfrm>
          <a:off x="2275659" y="99164775"/>
          <a:ext cx="949283" cy="798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474386</xdr:colOff>
      <xdr:row>80</xdr:row>
      <xdr:rowOff>178173</xdr:rowOff>
    </xdr:from>
    <xdr:to>
      <xdr:col>5</xdr:col>
      <xdr:colOff>149414</xdr:colOff>
      <xdr:row>80</xdr:row>
      <xdr:rowOff>918477</xdr:rowOff>
    </xdr:to>
    <xdr:pic>
      <xdr:nvPicPr>
        <xdr:cNvPr id="313" name="Imagem 312">
          <a:extLst>
            <a:ext uri="{FF2B5EF4-FFF2-40B4-BE49-F238E27FC236}">
              <a16:creationId xmlns:a16="http://schemas.microsoft.com/office/drawing/2014/main" id="{00000000-0008-0000-0E00-00003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949"/>
        <a:stretch/>
      </xdr:blipFill>
      <xdr:spPr bwMode="auto">
        <a:xfrm>
          <a:off x="2303186" y="100447848"/>
          <a:ext cx="894228" cy="7403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485311</xdr:colOff>
      <xdr:row>81</xdr:row>
      <xdr:rowOff>224492</xdr:rowOff>
    </xdr:from>
    <xdr:to>
      <xdr:col>5</xdr:col>
      <xdr:colOff>138489</xdr:colOff>
      <xdr:row>81</xdr:row>
      <xdr:rowOff>1004228</xdr:rowOff>
    </xdr:to>
    <xdr:pic>
      <xdr:nvPicPr>
        <xdr:cNvPr id="314" name="Imagem 313">
          <a:extLst>
            <a:ext uri="{FF2B5EF4-FFF2-40B4-BE49-F238E27FC236}">
              <a16:creationId xmlns:a16="http://schemas.microsoft.com/office/drawing/2014/main" id="{00000000-0008-0000-0E00-00003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81"/>
        <a:stretch/>
      </xdr:blipFill>
      <xdr:spPr bwMode="auto">
        <a:xfrm>
          <a:off x="2314111" y="101760992"/>
          <a:ext cx="872378" cy="779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48179</xdr:colOff>
      <xdr:row>82</xdr:row>
      <xdr:rowOff>85724</xdr:rowOff>
    </xdr:from>
    <xdr:to>
      <xdr:col>4</xdr:col>
      <xdr:colOff>575622</xdr:colOff>
      <xdr:row>82</xdr:row>
      <xdr:rowOff>1092652</xdr:rowOff>
    </xdr:to>
    <xdr:pic>
      <xdr:nvPicPr>
        <xdr:cNvPr id="315" name="Imagem 314">
          <a:extLst>
            <a:ext uri="{FF2B5EF4-FFF2-40B4-BE49-F238E27FC236}">
              <a16:creationId xmlns:a16="http://schemas.microsoft.com/office/drawing/2014/main" id="{00000000-0008-0000-0E00-00003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6579" y="102889049"/>
          <a:ext cx="527443" cy="100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597650</xdr:colOff>
      <xdr:row>83</xdr:row>
      <xdr:rowOff>146707</xdr:rowOff>
    </xdr:from>
    <xdr:to>
      <xdr:col>5</xdr:col>
      <xdr:colOff>26150</xdr:colOff>
      <xdr:row>83</xdr:row>
      <xdr:rowOff>895723</xdr:rowOff>
    </xdr:to>
    <xdr:pic>
      <xdr:nvPicPr>
        <xdr:cNvPr id="316" name="Imagem 315">
          <a:extLst>
            <a:ext uri="{FF2B5EF4-FFF2-40B4-BE49-F238E27FC236}">
              <a16:creationId xmlns:a16="http://schemas.microsoft.com/office/drawing/2014/main" id="{00000000-0008-0000-0E00-00003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6450" y="104216857"/>
          <a:ext cx="647700" cy="749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69013</xdr:colOff>
      <xdr:row>84</xdr:row>
      <xdr:rowOff>131545</xdr:rowOff>
    </xdr:from>
    <xdr:to>
      <xdr:col>5</xdr:col>
      <xdr:colOff>554788</xdr:colOff>
      <xdr:row>84</xdr:row>
      <xdr:rowOff>1011143</xdr:rowOff>
    </xdr:to>
    <xdr:pic>
      <xdr:nvPicPr>
        <xdr:cNvPr id="317" name="Imagem 316">
          <a:extLst>
            <a:ext uri="{FF2B5EF4-FFF2-40B4-BE49-F238E27FC236}">
              <a16:creationId xmlns:a16="http://schemas.microsoft.com/office/drawing/2014/main" id="{00000000-0008-0000-0E00-00003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7813" y="105468520"/>
          <a:ext cx="1704975" cy="87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393660</xdr:colOff>
      <xdr:row>85</xdr:row>
      <xdr:rowOff>95250</xdr:rowOff>
    </xdr:from>
    <xdr:to>
      <xdr:col>5</xdr:col>
      <xdr:colOff>230141</xdr:colOff>
      <xdr:row>85</xdr:row>
      <xdr:rowOff>1083129</xdr:rowOff>
    </xdr:to>
    <xdr:pic>
      <xdr:nvPicPr>
        <xdr:cNvPr id="318" name="Imagem 317">
          <a:extLst>
            <a:ext uri="{FF2B5EF4-FFF2-40B4-BE49-F238E27FC236}">
              <a16:creationId xmlns:a16="http://schemas.microsoft.com/office/drawing/2014/main" id="{00000000-0008-0000-0E00-00003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460" y="106699050"/>
          <a:ext cx="1055681" cy="987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59488</xdr:colOff>
      <xdr:row>86</xdr:row>
      <xdr:rowOff>243355</xdr:rowOff>
    </xdr:from>
    <xdr:to>
      <xdr:col>4</xdr:col>
      <xdr:colOff>564312</xdr:colOff>
      <xdr:row>86</xdr:row>
      <xdr:rowOff>1142705</xdr:rowOff>
    </xdr:to>
    <xdr:pic>
      <xdr:nvPicPr>
        <xdr:cNvPr id="319" name="Imagem 318">
          <a:extLst>
            <a:ext uri="{FF2B5EF4-FFF2-40B4-BE49-F238E27FC236}">
              <a16:creationId xmlns:a16="http://schemas.microsoft.com/office/drawing/2014/main" id="{00000000-0008-0000-0E00-00003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7888" y="108113980"/>
          <a:ext cx="504824" cy="899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516688</xdr:colOff>
      <xdr:row>87</xdr:row>
      <xdr:rowOff>400050</xdr:rowOff>
    </xdr:from>
    <xdr:to>
      <xdr:col>5</xdr:col>
      <xdr:colOff>107113</xdr:colOff>
      <xdr:row>87</xdr:row>
      <xdr:rowOff>1148443</xdr:rowOff>
    </xdr:to>
    <xdr:pic>
      <xdr:nvPicPr>
        <xdr:cNvPr id="320" name="Imagem 68">
          <a:extLst>
            <a:ext uri="{FF2B5EF4-FFF2-40B4-BE49-F238E27FC236}">
              <a16:creationId xmlns:a16="http://schemas.microsoft.com/office/drawing/2014/main" id="{00000000-0008-0000-0E00-00004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5488" y="109537500"/>
          <a:ext cx="809625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488113</xdr:colOff>
      <xdr:row>88</xdr:row>
      <xdr:rowOff>247090</xdr:rowOff>
    </xdr:from>
    <xdr:to>
      <xdr:col>5</xdr:col>
      <xdr:colOff>135688</xdr:colOff>
      <xdr:row>88</xdr:row>
      <xdr:rowOff>1047190</xdr:rowOff>
    </xdr:to>
    <xdr:pic>
      <xdr:nvPicPr>
        <xdr:cNvPr id="321" name="Imagem 69">
          <a:extLst>
            <a:ext uri="{FF2B5EF4-FFF2-40B4-BE49-F238E27FC236}">
              <a16:creationId xmlns:a16="http://schemas.microsoft.com/office/drawing/2014/main" id="{00000000-0008-0000-0E00-00004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913" y="110651365"/>
          <a:ext cx="866775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488113</xdr:colOff>
      <xdr:row>89</xdr:row>
      <xdr:rowOff>265580</xdr:rowOff>
    </xdr:from>
    <xdr:to>
      <xdr:col>5</xdr:col>
      <xdr:colOff>135688</xdr:colOff>
      <xdr:row>89</xdr:row>
      <xdr:rowOff>1037105</xdr:rowOff>
    </xdr:to>
    <xdr:pic>
      <xdr:nvPicPr>
        <xdr:cNvPr id="322" name="Imagem 70">
          <a:extLst>
            <a:ext uri="{FF2B5EF4-FFF2-40B4-BE49-F238E27FC236}">
              <a16:creationId xmlns:a16="http://schemas.microsoft.com/office/drawing/2014/main" id="{00000000-0008-0000-0E00-00004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"/>
        <a:stretch/>
      </xdr:blipFill>
      <xdr:spPr bwMode="auto">
        <a:xfrm>
          <a:off x="2316913" y="111936680"/>
          <a:ext cx="866775" cy="771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421585</xdr:colOff>
      <xdr:row>90</xdr:row>
      <xdr:rowOff>322170</xdr:rowOff>
    </xdr:from>
    <xdr:to>
      <xdr:col>5</xdr:col>
      <xdr:colOff>202216</xdr:colOff>
      <xdr:row>90</xdr:row>
      <xdr:rowOff>1227045</xdr:rowOff>
    </xdr:to>
    <xdr:pic>
      <xdr:nvPicPr>
        <xdr:cNvPr id="323" name="Imagem 322">
          <a:extLst>
            <a:ext uri="{FF2B5EF4-FFF2-40B4-BE49-F238E27FC236}">
              <a16:creationId xmlns:a16="http://schemas.microsoft.com/office/drawing/2014/main" id="{00000000-0008-0000-0E00-00004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0385" y="113260095"/>
          <a:ext cx="999831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480725</xdr:colOff>
      <xdr:row>91</xdr:row>
      <xdr:rowOff>204133</xdr:rowOff>
    </xdr:from>
    <xdr:to>
      <xdr:col>5</xdr:col>
      <xdr:colOff>143075</xdr:colOff>
      <xdr:row>91</xdr:row>
      <xdr:rowOff>1070908</xdr:rowOff>
    </xdr:to>
    <xdr:pic>
      <xdr:nvPicPr>
        <xdr:cNvPr id="324" name="Imagem 71">
          <a:extLst>
            <a:ext uri="{FF2B5EF4-FFF2-40B4-BE49-F238E27FC236}">
              <a16:creationId xmlns:a16="http://schemas.microsoft.com/office/drawing/2014/main" id="{00000000-0008-0000-0E00-00004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9525" y="114408883"/>
          <a:ext cx="88155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459538</xdr:colOff>
      <xdr:row>92</xdr:row>
      <xdr:rowOff>72538</xdr:rowOff>
    </xdr:from>
    <xdr:to>
      <xdr:col>5</xdr:col>
      <xdr:colOff>164263</xdr:colOff>
      <xdr:row>92</xdr:row>
      <xdr:rowOff>1187824</xdr:rowOff>
    </xdr:to>
    <xdr:pic>
      <xdr:nvPicPr>
        <xdr:cNvPr id="325" name="Imagem 72">
          <a:extLst>
            <a:ext uri="{FF2B5EF4-FFF2-40B4-BE49-F238E27FC236}">
              <a16:creationId xmlns:a16="http://schemas.microsoft.com/office/drawing/2014/main" id="{00000000-0008-0000-0E00-00004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8338" y="115544113"/>
          <a:ext cx="923925" cy="1115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492875</xdr:colOff>
      <xdr:row>93</xdr:row>
      <xdr:rowOff>263339</xdr:rowOff>
    </xdr:from>
    <xdr:to>
      <xdr:col>5</xdr:col>
      <xdr:colOff>130925</xdr:colOff>
      <xdr:row>93</xdr:row>
      <xdr:rowOff>1101539</xdr:rowOff>
    </xdr:to>
    <xdr:pic>
      <xdr:nvPicPr>
        <xdr:cNvPr id="326" name="Imagem 73">
          <a:extLst>
            <a:ext uri="{FF2B5EF4-FFF2-40B4-BE49-F238E27FC236}">
              <a16:creationId xmlns:a16="http://schemas.microsoft.com/office/drawing/2014/main" id="{00000000-0008-0000-0E00-00004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1675" y="117001739"/>
          <a:ext cx="857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464780</xdr:colOff>
      <xdr:row>94</xdr:row>
      <xdr:rowOff>358028</xdr:rowOff>
    </xdr:from>
    <xdr:to>
      <xdr:col>5</xdr:col>
      <xdr:colOff>159020</xdr:colOff>
      <xdr:row>94</xdr:row>
      <xdr:rowOff>1205753</xdr:rowOff>
    </xdr:to>
    <xdr:pic>
      <xdr:nvPicPr>
        <xdr:cNvPr id="327" name="Imagem 74">
          <a:extLst>
            <a:ext uri="{FF2B5EF4-FFF2-40B4-BE49-F238E27FC236}">
              <a16:creationId xmlns:a16="http://schemas.microsoft.com/office/drawing/2014/main" id="{00000000-0008-0000-0E00-00004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3580" y="118363253"/>
          <a:ext cx="91344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479159</xdr:colOff>
      <xdr:row>95</xdr:row>
      <xdr:rowOff>262218</xdr:rowOff>
    </xdr:from>
    <xdr:to>
      <xdr:col>5</xdr:col>
      <xdr:colOff>144641</xdr:colOff>
      <xdr:row>95</xdr:row>
      <xdr:rowOff>1081368</xdr:rowOff>
    </xdr:to>
    <xdr:pic>
      <xdr:nvPicPr>
        <xdr:cNvPr id="328" name="Imagem 75">
          <a:extLst>
            <a:ext uri="{FF2B5EF4-FFF2-40B4-BE49-F238E27FC236}">
              <a16:creationId xmlns:a16="http://schemas.microsoft.com/office/drawing/2014/main" id="{00000000-0008-0000-0E00-00004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959" y="119534268"/>
          <a:ext cx="884682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449343</xdr:colOff>
      <xdr:row>96</xdr:row>
      <xdr:rowOff>185458</xdr:rowOff>
    </xdr:from>
    <xdr:to>
      <xdr:col>5</xdr:col>
      <xdr:colOff>174457</xdr:colOff>
      <xdr:row>96</xdr:row>
      <xdr:rowOff>1080808</xdr:rowOff>
    </xdr:to>
    <xdr:pic>
      <xdr:nvPicPr>
        <xdr:cNvPr id="329" name="Imagem 76">
          <a:extLst>
            <a:ext uri="{FF2B5EF4-FFF2-40B4-BE49-F238E27FC236}">
              <a16:creationId xmlns:a16="http://schemas.microsoft.com/office/drawing/2014/main" id="{00000000-0008-0000-0E00-00004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143" y="120724333"/>
          <a:ext cx="944314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422839</xdr:colOff>
      <xdr:row>97</xdr:row>
      <xdr:rowOff>39304</xdr:rowOff>
    </xdr:from>
    <xdr:to>
      <xdr:col>5</xdr:col>
      <xdr:colOff>200962</xdr:colOff>
      <xdr:row>97</xdr:row>
      <xdr:rowOff>1252817</xdr:rowOff>
    </xdr:to>
    <xdr:pic>
      <xdr:nvPicPr>
        <xdr:cNvPr id="330" name="Imagem 77">
          <a:extLst>
            <a:ext uri="{FF2B5EF4-FFF2-40B4-BE49-F238E27FC236}">
              <a16:creationId xmlns:a16="http://schemas.microsoft.com/office/drawing/2014/main" id="{00000000-0008-0000-0E00-00004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1639" y="121845004"/>
          <a:ext cx="997323" cy="1213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488113</xdr:colOff>
      <xdr:row>98</xdr:row>
      <xdr:rowOff>353359</xdr:rowOff>
    </xdr:from>
    <xdr:to>
      <xdr:col>5</xdr:col>
      <xdr:colOff>135688</xdr:colOff>
      <xdr:row>98</xdr:row>
      <xdr:rowOff>1153459</xdr:rowOff>
    </xdr:to>
    <xdr:pic>
      <xdr:nvPicPr>
        <xdr:cNvPr id="331" name="Imagem 78">
          <a:extLst>
            <a:ext uri="{FF2B5EF4-FFF2-40B4-BE49-F238E27FC236}">
              <a16:creationId xmlns:a16="http://schemas.microsoft.com/office/drawing/2014/main" id="{00000000-0008-0000-0E00-00004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913" y="123425884"/>
          <a:ext cx="866775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99</xdr:row>
      <xdr:rowOff>314326</xdr:rowOff>
    </xdr:from>
    <xdr:to>
      <xdr:col>5</xdr:col>
      <xdr:colOff>173788</xdr:colOff>
      <xdr:row>99</xdr:row>
      <xdr:rowOff>1200151</xdr:rowOff>
    </xdr:to>
    <xdr:pic>
      <xdr:nvPicPr>
        <xdr:cNvPr id="332" name="Imagem 79">
          <a:extLst>
            <a:ext uri="{FF2B5EF4-FFF2-40B4-BE49-F238E27FC236}">
              <a16:creationId xmlns:a16="http://schemas.microsoft.com/office/drawing/2014/main" id="{00000000-0008-0000-0E00-00004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24653676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100</xdr:row>
      <xdr:rowOff>27268</xdr:rowOff>
    </xdr:from>
    <xdr:to>
      <xdr:col>5</xdr:col>
      <xdr:colOff>173788</xdr:colOff>
      <xdr:row>100</xdr:row>
      <xdr:rowOff>1201085</xdr:rowOff>
    </xdr:to>
    <xdr:pic>
      <xdr:nvPicPr>
        <xdr:cNvPr id="333" name="Imagem 80">
          <a:extLst>
            <a:ext uri="{FF2B5EF4-FFF2-40B4-BE49-F238E27FC236}">
              <a16:creationId xmlns:a16="http://schemas.microsoft.com/office/drawing/2014/main" id="{00000000-0008-0000-0E00-00004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25633443"/>
          <a:ext cx="942975" cy="117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101</xdr:row>
      <xdr:rowOff>217955</xdr:rowOff>
    </xdr:from>
    <xdr:to>
      <xdr:col>5</xdr:col>
      <xdr:colOff>173788</xdr:colOff>
      <xdr:row>101</xdr:row>
      <xdr:rowOff>1122830</xdr:rowOff>
    </xdr:to>
    <xdr:pic>
      <xdr:nvPicPr>
        <xdr:cNvPr id="334" name="Imagem 81">
          <a:extLst>
            <a:ext uri="{FF2B5EF4-FFF2-40B4-BE49-F238E27FC236}">
              <a16:creationId xmlns:a16="http://schemas.microsoft.com/office/drawing/2014/main" id="{00000000-0008-0000-0E00-00004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27090955"/>
          <a:ext cx="942975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102</xdr:row>
      <xdr:rowOff>161925</xdr:rowOff>
    </xdr:from>
    <xdr:to>
      <xdr:col>5</xdr:col>
      <xdr:colOff>173788</xdr:colOff>
      <xdr:row>102</xdr:row>
      <xdr:rowOff>1038225</xdr:rowOff>
    </xdr:to>
    <xdr:pic>
      <xdr:nvPicPr>
        <xdr:cNvPr id="335" name="Imagem 82">
          <a:extLst>
            <a:ext uri="{FF2B5EF4-FFF2-40B4-BE49-F238E27FC236}">
              <a16:creationId xmlns:a16="http://schemas.microsoft.com/office/drawing/2014/main" id="{00000000-0008-0000-0E00-00004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28301750"/>
          <a:ext cx="9429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103</xdr:row>
      <xdr:rowOff>174252</xdr:rowOff>
    </xdr:from>
    <xdr:to>
      <xdr:col>5</xdr:col>
      <xdr:colOff>173788</xdr:colOff>
      <xdr:row>103</xdr:row>
      <xdr:rowOff>1069602</xdr:rowOff>
    </xdr:to>
    <xdr:pic>
      <xdr:nvPicPr>
        <xdr:cNvPr id="336" name="Imagem 83">
          <a:extLst>
            <a:ext uri="{FF2B5EF4-FFF2-40B4-BE49-F238E27FC236}">
              <a16:creationId xmlns:a16="http://schemas.microsoft.com/office/drawing/2014/main" id="{00000000-0008-0000-0E00-00005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29580902"/>
          <a:ext cx="9429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104</xdr:row>
      <xdr:rowOff>189753</xdr:rowOff>
    </xdr:from>
    <xdr:to>
      <xdr:col>5</xdr:col>
      <xdr:colOff>173788</xdr:colOff>
      <xdr:row>104</xdr:row>
      <xdr:rowOff>1047003</xdr:rowOff>
    </xdr:to>
    <xdr:pic>
      <xdr:nvPicPr>
        <xdr:cNvPr id="337" name="Imagem 84">
          <a:extLst>
            <a:ext uri="{FF2B5EF4-FFF2-40B4-BE49-F238E27FC236}">
              <a16:creationId xmlns:a16="http://schemas.microsoft.com/office/drawing/2014/main" id="{00000000-0008-0000-0E00-00005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30863228"/>
          <a:ext cx="9429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105</xdr:row>
      <xdr:rowOff>131669</xdr:rowOff>
    </xdr:from>
    <xdr:to>
      <xdr:col>5</xdr:col>
      <xdr:colOff>173788</xdr:colOff>
      <xdr:row>105</xdr:row>
      <xdr:rowOff>1027019</xdr:rowOff>
    </xdr:to>
    <xdr:pic>
      <xdr:nvPicPr>
        <xdr:cNvPr id="338" name="Imagem 85">
          <a:extLst>
            <a:ext uri="{FF2B5EF4-FFF2-40B4-BE49-F238E27FC236}">
              <a16:creationId xmlns:a16="http://schemas.microsoft.com/office/drawing/2014/main" id="{00000000-0008-0000-0E00-00005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32071969"/>
          <a:ext cx="9429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430963</xdr:colOff>
      <xdr:row>106</xdr:row>
      <xdr:rowOff>96371</xdr:rowOff>
    </xdr:from>
    <xdr:to>
      <xdr:col>5</xdr:col>
      <xdr:colOff>192838</xdr:colOff>
      <xdr:row>106</xdr:row>
      <xdr:rowOff>963146</xdr:rowOff>
    </xdr:to>
    <xdr:pic>
      <xdr:nvPicPr>
        <xdr:cNvPr id="339" name="Imagem 86">
          <a:extLst>
            <a:ext uri="{FF2B5EF4-FFF2-40B4-BE49-F238E27FC236}">
              <a16:creationId xmlns:a16="http://schemas.microsoft.com/office/drawing/2014/main" id="{00000000-0008-0000-0E00-00005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9763" y="133303496"/>
          <a:ext cx="9810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107</xdr:row>
      <xdr:rowOff>245223</xdr:rowOff>
    </xdr:from>
    <xdr:to>
      <xdr:col>5</xdr:col>
      <xdr:colOff>154738</xdr:colOff>
      <xdr:row>107</xdr:row>
      <xdr:rowOff>1092948</xdr:rowOff>
    </xdr:to>
    <xdr:pic>
      <xdr:nvPicPr>
        <xdr:cNvPr id="340" name="Imagem 87">
          <a:extLst>
            <a:ext uri="{FF2B5EF4-FFF2-40B4-BE49-F238E27FC236}">
              <a16:creationId xmlns:a16="http://schemas.microsoft.com/office/drawing/2014/main" id="{00000000-0008-0000-0E00-00005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34719173"/>
          <a:ext cx="90487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108</xdr:row>
      <xdr:rowOff>182656</xdr:rowOff>
    </xdr:from>
    <xdr:to>
      <xdr:col>5</xdr:col>
      <xdr:colOff>173788</xdr:colOff>
      <xdr:row>108</xdr:row>
      <xdr:rowOff>1049431</xdr:rowOff>
    </xdr:to>
    <xdr:pic>
      <xdr:nvPicPr>
        <xdr:cNvPr id="341" name="Imagem 88">
          <a:extLst>
            <a:ext uri="{FF2B5EF4-FFF2-40B4-BE49-F238E27FC236}">
              <a16:creationId xmlns:a16="http://schemas.microsoft.com/office/drawing/2014/main" id="{00000000-0008-0000-0E00-00005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35923431"/>
          <a:ext cx="9429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540500</xdr:colOff>
      <xdr:row>109</xdr:row>
      <xdr:rowOff>159084</xdr:rowOff>
    </xdr:from>
    <xdr:to>
      <xdr:col>5</xdr:col>
      <xdr:colOff>83300</xdr:colOff>
      <xdr:row>109</xdr:row>
      <xdr:rowOff>1123017</xdr:rowOff>
    </xdr:to>
    <xdr:pic>
      <xdr:nvPicPr>
        <xdr:cNvPr id="342" name="Imagem 89">
          <a:extLst>
            <a:ext uri="{FF2B5EF4-FFF2-40B4-BE49-F238E27FC236}">
              <a16:creationId xmlns:a16="http://schemas.microsoft.com/office/drawing/2014/main" id="{00000000-0008-0000-0E00-00005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9300" y="137166684"/>
          <a:ext cx="762000" cy="963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583363</xdr:colOff>
      <xdr:row>110</xdr:row>
      <xdr:rowOff>253114</xdr:rowOff>
    </xdr:from>
    <xdr:to>
      <xdr:col>5</xdr:col>
      <xdr:colOff>40438</xdr:colOff>
      <xdr:row>110</xdr:row>
      <xdr:rowOff>1101912</xdr:rowOff>
    </xdr:to>
    <xdr:pic>
      <xdr:nvPicPr>
        <xdr:cNvPr id="343" name="Imagem 90">
          <a:extLst>
            <a:ext uri="{FF2B5EF4-FFF2-40B4-BE49-F238E27FC236}">
              <a16:creationId xmlns:a16="http://schemas.microsoft.com/office/drawing/2014/main" id="{00000000-0008-0000-0E00-00005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2163" y="138527539"/>
          <a:ext cx="676275" cy="848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111</xdr:row>
      <xdr:rowOff>247464</xdr:rowOff>
    </xdr:from>
    <xdr:to>
      <xdr:col>5</xdr:col>
      <xdr:colOff>154738</xdr:colOff>
      <xdr:row>111</xdr:row>
      <xdr:rowOff>1095189</xdr:rowOff>
    </xdr:to>
    <xdr:pic>
      <xdr:nvPicPr>
        <xdr:cNvPr id="344" name="Imagem 91">
          <a:extLst>
            <a:ext uri="{FF2B5EF4-FFF2-40B4-BE49-F238E27FC236}">
              <a16:creationId xmlns:a16="http://schemas.microsoft.com/office/drawing/2014/main" id="{00000000-0008-0000-0E00-00005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39788714"/>
          <a:ext cx="90487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112</xdr:row>
      <xdr:rowOff>93009</xdr:rowOff>
    </xdr:from>
    <xdr:to>
      <xdr:col>5</xdr:col>
      <xdr:colOff>173788</xdr:colOff>
      <xdr:row>112</xdr:row>
      <xdr:rowOff>978834</xdr:rowOff>
    </xdr:to>
    <xdr:pic>
      <xdr:nvPicPr>
        <xdr:cNvPr id="345" name="Imagem 92">
          <a:extLst>
            <a:ext uri="{FF2B5EF4-FFF2-40B4-BE49-F238E27FC236}">
              <a16:creationId xmlns:a16="http://schemas.microsoft.com/office/drawing/2014/main" id="{00000000-0008-0000-0E00-00005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40901084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516688</xdr:colOff>
      <xdr:row>113</xdr:row>
      <xdr:rowOff>99359</xdr:rowOff>
    </xdr:from>
    <xdr:to>
      <xdr:col>5</xdr:col>
      <xdr:colOff>107113</xdr:colOff>
      <xdr:row>113</xdr:row>
      <xdr:rowOff>1115527</xdr:rowOff>
    </xdr:to>
    <xdr:pic>
      <xdr:nvPicPr>
        <xdr:cNvPr id="346" name="Imagem 93">
          <a:extLst>
            <a:ext uri="{FF2B5EF4-FFF2-40B4-BE49-F238E27FC236}">
              <a16:creationId xmlns:a16="http://schemas.microsoft.com/office/drawing/2014/main" id="{00000000-0008-0000-0E00-00005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5488" y="142174259"/>
          <a:ext cx="809625" cy="10161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488113</xdr:colOff>
      <xdr:row>114</xdr:row>
      <xdr:rowOff>47625</xdr:rowOff>
    </xdr:from>
    <xdr:to>
      <xdr:col>5</xdr:col>
      <xdr:colOff>135688</xdr:colOff>
      <xdr:row>114</xdr:row>
      <xdr:rowOff>1183340</xdr:rowOff>
    </xdr:to>
    <xdr:pic>
      <xdr:nvPicPr>
        <xdr:cNvPr id="347" name="Imagem 94">
          <a:extLst>
            <a:ext uri="{FF2B5EF4-FFF2-40B4-BE49-F238E27FC236}">
              <a16:creationId xmlns:a16="http://schemas.microsoft.com/office/drawing/2014/main" id="{00000000-0008-0000-0E00-00005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913" y="143389350"/>
          <a:ext cx="866775" cy="1135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115</xdr:row>
      <xdr:rowOff>347941</xdr:rowOff>
    </xdr:from>
    <xdr:to>
      <xdr:col>5</xdr:col>
      <xdr:colOff>154738</xdr:colOff>
      <xdr:row>115</xdr:row>
      <xdr:rowOff>1224241</xdr:rowOff>
    </xdr:to>
    <xdr:pic>
      <xdr:nvPicPr>
        <xdr:cNvPr id="348" name="Imagem 95">
          <a:extLst>
            <a:ext uri="{FF2B5EF4-FFF2-40B4-BE49-F238E27FC236}">
              <a16:creationId xmlns:a16="http://schemas.microsoft.com/office/drawing/2014/main" id="{00000000-0008-0000-0E00-00005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44956491"/>
          <a:ext cx="904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116</xdr:row>
      <xdr:rowOff>333000</xdr:rowOff>
    </xdr:from>
    <xdr:to>
      <xdr:col>5</xdr:col>
      <xdr:colOff>173788</xdr:colOff>
      <xdr:row>116</xdr:row>
      <xdr:rowOff>1266450</xdr:rowOff>
    </xdr:to>
    <xdr:pic>
      <xdr:nvPicPr>
        <xdr:cNvPr id="349" name="Imagem 96">
          <a:extLst>
            <a:ext uri="{FF2B5EF4-FFF2-40B4-BE49-F238E27FC236}">
              <a16:creationId xmlns:a16="http://schemas.microsoft.com/office/drawing/2014/main" id="{00000000-0008-0000-0E00-00005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46208375"/>
          <a:ext cx="94297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117</xdr:row>
      <xdr:rowOff>332441</xdr:rowOff>
    </xdr:from>
    <xdr:to>
      <xdr:col>5</xdr:col>
      <xdr:colOff>173788</xdr:colOff>
      <xdr:row>117</xdr:row>
      <xdr:rowOff>1218266</xdr:rowOff>
    </xdr:to>
    <xdr:pic>
      <xdr:nvPicPr>
        <xdr:cNvPr id="350" name="Imagem 97">
          <a:extLst>
            <a:ext uri="{FF2B5EF4-FFF2-40B4-BE49-F238E27FC236}">
              <a16:creationId xmlns:a16="http://schemas.microsoft.com/office/drawing/2014/main" id="{00000000-0008-0000-0E00-00005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47474641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118</xdr:row>
      <xdr:rowOff>46877</xdr:rowOff>
    </xdr:from>
    <xdr:to>
      <xdr:col>5</xdr:col>
      <xdr:colOff>173788</xdr:colOff>
      <xdr:row>118</xdr:row>
      <xdr:rowOff>1220692</xdr:rowOff>
    </xdr:to>
    <xdr:pic>
      <xdr:nvPicPr>
        <xdr:cNvPr id="351" name="Imagem 98">
          <a:extLst>
            <a:ext uri="{FF2B5EF4-FFF2-40B4-BE49-F238E27FC236}">
              <a16:creationId xmlns:a16="http://schemas.microsoft.com/office/drawing/2014/main" id="{00000000-0008-0000-0E00-00005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48455902"/>
          <a:ext cx="942975" cy="1173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119</xdr:row>
      <xdr:rowOff>44822</xdr:rowOff>
    </xdr:from>
    <xdr:to>
      <xdr:col>5</xdr:col>
      <xdr:colOff>173788</xdr:colOff>
      <xdr:row>119</xdr:row>
      <xdr:rowOff>1237689</xdr:rowOff>
    </xdr:to>
    <xdr:pic>
      <xdr:nvPicPr>
        <xdr:cNvPr id="352" name="Imagem 99">
          <a:extLst>
            <a:ext uri="{FF2B5EF4-FFF2-40B4-BE49-F238E27FC236}">
              <a16:creationId xmlns:a16="http://schemas.microsoft.com/office/drawing/2014/main" id="{00000000-0008-0000-0E00-00006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49720672"/>
          <a:ext cx="942975" cy="11928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120</xdr:row>
      <xdr:rowOff>28201</xdr:rowOff>
    </xdr:from>
    <xdr:to>
      <xdr:col>5</xdr:col>
      <xdr:colOff>154738</xdr:colOff>
      <xdr:row>120</xdr:row>
      <xdr:rowOff>1202017</xdr:rowOff>
    </xdr:to>
    <xdr:pic>
      <xdr:nvPicPr>
        <xdr:cNvPr id="353" name="Imagem 100">
          <a:extLst>
            <a:ext uri="{FF2B5EF4-FFF2-40B4-BE49-F238E27FC236}">
              <a16:creationId xmlns:a16="http://schemas.microsoft.com/office/drawing/2014/main" id="{00000000-0008-0000-0E00-00006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50970876"/>
          <a:ext cx="904875" cy="1173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430963</xdr:colOff>
      <xdr:row>121</xdr:row>
      <xdr:rowOff>230280</xdr:rowOff>
    </xdr:from>
    <xdr:to>
      <xdr:col>5</xdr:col>
      <xdr:colOff>192838</xdr:colOff>
      <xdr:row>121</xdr:row>
      <xdr:rowOff>1106580</xdr:rowOff>
    </xdr:to>
    <xdr:pic>
      <xdr:nvPicPr>
        <xdr:cNvPr id="354" name="Imagem 101">
          <a:extLst>
            <a:ext uri="{FF2B5EF4-FFF2-40B4-BE49-F238E27FC236}">
              <a16:creationId xmlns:a16="http://schemas.microsoft.com/office/drawing/2014/main" id="{00000000-0008-0000-0E00-00006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9763" y="152439780"/>
          <a:ext cx="9810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122</xdr:row>
      <xdr:rowOff>43142</xdr:rowOff>
    </xdr:from>
    <xdr:to>
      <xdr:col>5</xdr:col>
      <xdr:colOff>154738</xdr:colOff>
      <xdr:row>122</xdr:row>
      <xdr:rowOff>1207433</xdr:rowOff>
    </xdr:to>
    <xdr:pic>
      <xdr:nvPicPr>
        <xdr:cNvPr id="355" name="Imagem 102">
          <a:extLst>
            <a:ext uri="{FF2B5EF4-FFF2-40B4-BE49-F238E27FC236}">
              <a16:creationId xmlns:a16="http://schemas.microsoft.com/office/drawing/2014/main" id="{00000000-0008-0000-0E00-00006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53519467"/>
          <a:ext cx="904875" cy="1164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123</xdr:row>
      <xdr:rowOff>367552</xdr:rowOff>
    </xdr:from>
    <xdr:to>
      <xdr:col>5</xdr:col>
      <xdr:colOff>154738</xdr:colOff>
      <xdr:row>123</xdr:row>
      <xdr:rowOff>1253377</xdr:rowOff>
    </xdr:to>
    <xdr:pic>
      <xdr:nvPicPr>
        <xdr:cNvPr id="356" name="Imagem 103">
          <a:extLst>
            <a:ext uri="{FF2B5EF4-FFF2-40B4-BE49-F238E27FC236}">
              <a16:creationId xmlns:a16="http://schemas.microsoft.com/office/drawing/2014/main" id="{00000000-0008-0000-0E00-00006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55110702"/>
          <a:ext cx="9048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124</xdr:row>
      <xdr:rowOff>328519</xdr:rowOff>
    </xdr:from>
    <xdr:to>
      <xdr:col>5</xdr:col>
      <xdr:colOff>173788</xdr:colOff>
      <xdr:row>124</xdr:row>
      <xdr:rowOff>1214344</xdr:rowOff>
    </xdr:to>
    <xdr:pic>
      <xdr:nvPicPr>
        <xdr:cNvPr id="357" name="Imagem 104">
          <a:extLst>
            <a:ext uri="{FF2B5EF4-FFF2-40B4-BE49-F238E27FC236}">
              <a16:creationId xmlns:a16="http://schemas.microsoft.com/office/drawing/2014/main" id="{00000000-0008-0000-0E00-00006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56338494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125</xdr:row>
      <xdr:rowOff>41461</xdr:rowOff>
    </xdr:from>
    <xdr:to>
      <xdr:col>5</xdr:col>
      <xdr:colOff>154738</xdr:colOff>
      <xdr:row>125</xdr:row>
      <xdr:rowOff>1196226</xdr:rowOff>
    </xdr:to>
    <xdr:pic>
      <xdr:nvPicPr>
        <xdr:cNvPr id="358" name="Imagem 105">
          <a:extLst>
            <a:ext uri="{FF2B5EF4-FFF2-40B4-BE49-F238E27FC236}">
              <a16:creationId xmlns:a16="http://schemas.microsoft.com/office/drawing/2014/main" id="{00000000-0008-0000-0E00-00006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57318261"/>
          <a:ext cx="904875" cy="1154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126</xdr:row>
      <xdr:rowOff>588308</xdr:rowOff>
    </xdr:from>
    <xdr:to>
      <xdr:col>5</xdr:col>
      <xdr:colOff>154738</xdr:colOff>
      <xdr:row>126</xdr:row>
      <xdr:rowOff>1007408</xdr:rowOff>
    </xdr:to>
    <xdr:pic>
      <xdr:nvPicPr>
        <xdr:cNvPr id="359" name="Imagem 106">
          <a:extLst>
            <a:ext uri="{FF2B5EF4-FFF2-40B4-BE49-F238E27FC236}">
              <a16:creationId xmlns:a16="http://schemas.microsoft.com/office/drawing/2014/main" id="{00000000-0008-0000-0E00-00006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59131933"/>
          <a:ext cx="904875" cy="41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488113</xdr:colOff>
      <xdr:row>127</xdr:row>
      <xdr:rowOff>595779</xdr:rowOff>
    </xdr:from>
    <xdr:to>
      <xdr:col>5</xdr:col>
      <xdr:colOff>135688</xdr:colOff>
      <xdr:row>127</xdr:row>
      <xdr:rowOff>1024404</xdr:rowOff>
    </xdr:to>
    <xdr:pic>
      <xdr:nvPicPr>
        <xdr:cNvPr id="360" name="Imagem 107">
          <a:extLst>
            <a:ext uri="{FF2B5EF4-FFF2-40B4-BE49-F238E27FC236}">
              <a16:creationId xmlns:a16="http://schemas.microsoft.com/office/drawing/2014/main" id="{00000000-0008-0000-0E00-00006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913" y="160406229"/>
          <a:ext cx="866775" cy="428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128</xdr:row>
      <xdr:rowOff>39780</xdr:rowOff>
    </xdr:from>
    <xdr:to>
      <xdr:col>5</xdr:col>
      <xdr:colOff>173788</xdr:colOff>
      <xdr:row>128</xdr:row>
      <xdr:rowOff>1223121</xdr:rowOff>
    </xdr:to>
    <xdr:pic>
      <xdr:nvPicPr>
        <xdr:cNvPr id="361" name="Imagem 108">
          <a:extLst>
            <a:ext uri="{FF2B5EF4-FFF2-40B4-BE49-F238E27FC236}">
              <a16:creationId xmlns:a16="http://schemas.microsoft.com/office/drawing/2014/main" id="{00000000-0008-0000-0E00-00006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61117055"/>
          <a:ext cx="942975" cy="1183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129</xdr:row>
      <xdr:rowOff>39220</xdr:rowOff>
    </xdr:from>
    <xdr:to>
      <xdr:col>5</xdr:col>
      <xdr:colOff>173788</xdr:colOff>
      <xdr:row>129</xdr:row>
      <xdr:rowOff>1203511</xdr:rowOff>
    </xdr:to>
    <xdr:pic>
      <xdr:nvPicPr>
        <xdr:cNvPr id="362" name="Imagem 109">
          <a:extLst>
            <a:ext uri="{FF2B5EF4-FFF2-40B4-BE49-F238E27FC236}">
              <a16:creationId xmlns:a16="http://schemas.microsoft.com/office/drawing/2014/main" id="{00000000-0008-0000-0E00-00006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62383320"/>
          <a:ext cx="942975" cy="1164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450013</xdr:colOff>
      <xdr:row>130</xdr:row>
      <xdr:rowOff>38659</xdr:rowOff>
    </xdr:from>
    <xdr:to>
      <xdr:col>5</xdr:col>
      <xdr:colOff>173788</xdr:colOff>
      <xdr:row>130</xdr:row>
      <xdr:rowOff>1231526</xdr:rowOff>
    </xdr:to>
    <xdr:pic>
      <xdr:nvPicPr>
        <xdr:cNvPr id="363" name="Imagem 110">
          <a:extLst>
            <a:ext uri="{FF2B5EF4-FFF2-40B4-BE49-F238E27FC236}">
              <a16:creationId xmlns:a16="http://schemas.microsoft.com/office/drawing/2014/main" id="{00000000-0008-0000-0E00-00006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8813" y="163649584"/>
          <a:ext cx="942975" cy="11928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131</xdr:row>
      <xdr:rowOff>38099</xdr:rowOff>
    </xdr:from>
    <xdr:to>
      <xdr:col>5</xdr:col>
      <xdr:colOff>154738</xdr:colOff>
      <xdr:row>131</xdr:row>
      <xdr:rowOff>1230964</xdr:rowOff>
    </xdr:to>
    <xdr:pic>
      <xdr:nvPicPr>
        <xdr:cNvPr id="364" name="Imagem 111">
          <a:extLst>
            <a:ext uri="{FF2B5EF4-FFF2-40B4-BE49-F238E27FC236}">
              <a16:creationId xmlns:a16="http://schemas.microsoft.com/office/drawing/2014/main" id="{00000000-0008-0000-0E00-00006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64915849"/>
          <a:ext cx="904875" cy="1192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469063</xdr:colOff>
      <xdr:row>132</xdr:row>
      <xdr:rowOff>324035</xdr:rowOff>
    </xdr:from>
    <xdr:to>
      <xdr:col>5</xdr:col>
      <xdr:colOff>154738</xdr:colOff>
      <xdr:row>132</xdr:row>
      <xdr:rowOff>1200335</xdr:rowOff>
    </xdr:to>
    <xdr:pic>
      <xdr:nvPicPr>
        <xdr:cNvPr id="365" name="Imagem 112">
          <a:extLst>
            <a:ext uri="{FF2B5EF4-FFF2-40B4-BE49-F238E27FC236}">
              <a16:creationId xmlns:a16="http://schemas.microsoft.com/office/drawing/2014/main" id="{00000000-0008-0000-0E00-00006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863" y="166468610"/>
          <a:ext cx="904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133</xdr:row>
      <xdr:rowOff>349888</xdr:rowOff>
    </xdr:from>
    <xdr:to>
      <xdr:col>5</xdr:col>
      <xdr:colOff>54420</xdr:colOff>
      <xdr:row>133</xdr:row>
      <xdr:rowOff>1009650</xdr:rowOff>
    </xdr:to>
    <xdr:pic>
      <xdr:nvPicPr>
        <xdr:cNvPr id="366" name="Imagem 113">
          <a:extLst>
            <a:ext uri="{FF2B5EF4-FFF2-40B4-BE49-F238E27FC236}">
              <a16:creationId xmlns:a16="http://schemas.microsoft.com/office/drawing/2014/main" id="{00000000-0008-0000-0E00-00006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67761288"/>
          <a:ext cx="704240" cy="659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584206</xdr:colOff>
      <xdr:row>134</xdr:row>
      <xdr:rowOff>355663</xdr:rowOff>
    </xdr:from>
    <xdr:to>
      <xdr:col>5</xdr:col>
      <xdr:colOff>39594</xdr:colOff>
      <xdr:row>134</xdr:row>
      <xdr:rowOff>1037664</xdr:rowOff>
    </xdr:to>
    <xdr:pic>
      <xdr:nvPicPr>
        <xdr:cNvPr id="367" name="Imagem 114">
          <a:extLst>
            <a:ext uri="{FF2B5EF4-FFF2-40B4-BE49-F238E27FC236}">
              <a16:creationId xmlns:a16="http://schemas.microsoft.com/office/drawing/2014/main" id="{00000000-0008-0000-0E00-00006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006" y="169033888"/>
          <a:ext cx="674588" cy="682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554554</xdr:colOff>
      <xdr:row>135</xdr:row>
      <xdr:rowOff>131846</xdr:rowOff>
    </xdr:from>
    <xdr:to>
      <xdr:col>5</xdr:col>
      <xdr:colOff>69246</xdr:colOff>
      <xdr:row>135</xdr:row>
      <xdr:rowOff>1030568</xdr:rowOff>
    </xdr:to>
    <xdr:pic>
      <xdr:nvPicPr>
        <xdr:cNvPr id="368" name="Imagem 115">
          <a:extLst>
            <a:ext uri="{FF2B5EF4-FFF2-40B4-BE49-F238E27FC236}">
              <a16:creationId xmlns:a16="http://schemas.microsoft.com/office/drawing/2014/main" id="{00000000-0008-0000-0E00-00007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354" y="170076896"/>
          <a:ext cx="733892" cy="8987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554554</xdr:colOff>
      <xdr:row>136</xdr:row>
      <xdr:rowOff>129789</xdr:rowOff>
    </xdr:from>
    <xdr:to>
      <xdr:col>5</xdr:col>
      <xdr:colOff>69246</xdr:colOff>
      <xdr:row>136</xdr:row>
      <xdr:rowOff>1028513</xdr:rowOff>
    </xdr:to>
    <xdr:pic>
      <xdr:nvPicPr>
        <xdr:cNvPr id="369" name="Imagem 116">
          <a:extLst>
            <a:ext uri="{FF2B5EF4-FFF2-40B4-BE49-F238E27FC236}">
              <a16:creationId xmlns:a16="http://schemas.microsoft.com/office/drawing/2014/main" id="{00000000-0008-0000-0E00-00007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354" y="171341664"/>
          <a:ext cx="733892" cy="898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554554</xdr:colOff>
      <xdr:row>137</xdr:row>
      <xdr:rowOff>392456</xdr:rowOff>
    </xdr:from>
    <xdr:to>
      <xdr:col>5</xdr:col>
      <xdr:colOff>69246</xdr:colOff>
      <xdr:row>137</xdr:row>
      <xdr:rowOff>1074457</xdr:rowOff>
    </xdr:to>
    <xdr:pic>
      <xdr:nvPicPr>
        <xdr:cNvPr id="370" name="Imagem 117">
          <a:extLst>
            <a:ext uri="{FF2B5EF4-FFF2-40B4-BE49-F238E27FC236}">
              <a16:creationId xmlns:a16="http://schemas.microsoft.com/office/drawing/2014/main" id="{00000000-0008-0000-0E00-00007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354" y="172871156"/>
          <a:ext cx="733892" cy="682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554554</xdr:colOff>
      <xdr:row>138</xdr:row>
      <xdr:rowOff>402902</xdr:rowOff>
    </xdr:from>
    <xdr:to>
      <xdr:col>5</xdr:col>
      <xdr:colOff>69246</xdr:colOff>
      <xdr:row>138</xdr:row>
      <xdr:rowOff>1107142</xdr:rowOff>
    </xdr:to>
    <xdr:pic>
      <xdr:nvPicPr>
        <xdr:cNvPr id="371" name="Imagem 118">
          <a:extLst>
            <a:ext uri="{FF2B5EF4-FFF2-40B4-BE49-F238E27FC236}">
              <a16:creationId xmlns:a16="http://schemas.microsoft.com/office/drawing/2014/main" id="{00000000-0008-0000-0E00-00007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354" y="174148427"/>
          <a:ext cx="733892" cy="7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139</xdr:row>
      <xdr:rowOff>348638</xdr:rowOff>
    </xdr:from>
    <xdr:to>
      <xdr:col>5</xdr:col>
      <xdr:colOff>54420</xdr:colOff>
      <xdr:row>139</xdr:row>
      <xdr:rowOff>1015813</xdr:rowOff>
    </xdr:to>
    <xdr:pic>
      <xdr:nvPicPr>
        <xdr:cNvPr id="372" name="Imagem 119">
          <a:extLst>
            <a:ext uri="{FF2B5EF4-FFF2-40B4-BE49-F238E27FC236}">
              <a16:creationId xmlns:a16="http://schemas.microsoft.com/office/drawing/2014/main" id="{00000000-0008-0000-0E00-00007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75360988"/>
          <a:ext cx="704240" cy="66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554554</xdr:colOff>
      <xdr:row>140</xdr:row>
      <xdr:rowOff>372603</xdr:rowOff>
    </xdr:from>
    <xdr:to>
      <xdr:col>5</xdr:col>
      <xdr:colOff>69246</xdr:colOff>
      <xdr:row>140</xdr:row>
      <xdr:rowOff>1047191</xdr:rowOff>
    </xdr:to>
    <xdr:pic>
      <xdr:nvPicPr>
        <xdr:cNvPr id="373" name="Imagem 120">
          <a:extLst>
            <a:ext uri="{FF2B5EF4-FFF2-40B4-BE49-F238E27FC236}">
              <a16:creationId xmlns:a16="http://schemas.microsoft.com/office/drawing/2014/main" id="{00000000-0008-0000-0E00-00007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354" y="176651778"/>
          <a:ext cx="733892" cy="674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141</xdr:row>
      <xdr:rowOff>355966</xdr:rowOff>
    </xdr:from>
    <xdr:to>
      <xdr:col>5</xdr:col>
      <xdr:colOff>54420</xdr:colOff>
      <xdr:row>141</xdr:row>
      <xdr:rowOff>1052793</xdr:rowOff>
    </xdr:to>
    <xdr:pic>
      <xdr:nvPicPr>
        <xdr:cNvPr id="374" name="Imagem 121">
          <a:extLst>
            <a:ext uri="{FF2B5EF4-FFF2-40B4-BE49-F238E27FC236}">
              <a16:creationId xmlns:a16="http://schemas.microsoft.com/office/drawing/2014/main" id="{00000000-0008-0000-0E00-00007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77901966"/>
          <a:ext cx="704240" cy="6968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143</xdr:row>
      <xdr:rowOff>354846</xdr:rowOff>
    </xdr:from>
    <xdr:to>
      <xdr:col>5</xdr:col>
      <xdr:colOff>54420</xdr:colOff>
      <xdr:row>143</xdr:row>
      <xdr:rowOff>1051673</xdr:rowOff>
    </xdr:to>
    <xdr:pic>
      <xdr:nvPicPr>
        <xdr:cNvPr id="375" name="Imagem 122">
          <a:extLst>
            <a:ext uri="{FF2B5EF4-FFF2-40B4-BE49-F238E27FC236}">
              <a16:creationId xmlns:a16="http://schemas.microsoft.com/office/drawing/2014/main" id="{00000000-0008-0000-0E00-00007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80434496"/>
          <a:ext cx="704240" cy="6968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144</xdr:row>
      <xdr:rowOff>352173</xdr:rowOff>
    </xdr:from>
    <xdr:to>
      <xdr:col>5</xdr:col>
      <xdr:colOff>54420</xdr:colOff>
      <xdr:row>144</xdr:row>
      <xdr:rowOff>1041587</xdr:rowOff>
    </xdr:to>
    <xdr:pic>
      <xdr:nvPicPr>
        <xdr:cNvPr id="376" name="Imagem 123">
          <a:extLst>
            <a:ext uri="{FF2B5EF4-FFF2-40B4-BE49-F238E27FC236}">
              <a16:creationId xmlns:a16="http://schemas.microsoft.com/office/drawing/2014/main" id="{00000000-0008-0000-0E00-00007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81698648"/>
          <a:ext cx="704240" cy="6894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145</xdr:row>
      <xdr:rowOff>416102</xdr:rowOff>
    </xdr:from>
    <xdr:to>
      <xdr:col>5</xdr:col>
      <xdr:colOff>54420</xdr:colOff>
      <xdr:row>145</xdr:row>
      <xdr:rowOff>1112929</xdr:rowOff>
    </xdr:to>
    <xdr:pic>
      <xdr:nvPicPr>
        <xdr:cNvPr id="377" name="Imagem 124">
          <a:extLst>
            <a:ext uri="{FF2B5EF4-FFF2-40B4-BE49-F238E27FC236}">
              <a16:creationId xmlns:a16="http://schemas.microsoft.com/office/drawing/2014/main" id="{00000000-0008-0000-0E00-00007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83029402"/>
          <a:ext cx="704240" cy="6968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146</xdr:row>
      <xdr:rowOff>338380</xdr:rowOff>
    </xdr:from>
    <xdr:to>
      <xdr:col>5</xdr:col>
      <xdr:colOff>54420</xdr:colOff>
      <xdr:row>146</xdr:row>
      <xdr:rowOff>983316</xdr:rowOff>
    </xdr:to>
    <xdr:pic>
      <xdr:nvPicPr>
        <xdr:cNvPr id="378" name="Imagem 125">
          <a:extLst>
            <a:ext uri="{FF2B5EF4-FFF2-40B4-BE49-F238E27FC236}">
              <a16:creationId xmlns:a16="http://schemas.microsoft.com/office/drawing/2014/main" id="{00000000-0008-0000-0E00-00007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84218505"/>
          <a:ext cx="704240" cy="644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147</xdr:row>
      <xdr:rowOff>362343</xdr:rowOff>
    </xdr:from>
    <xdr:to>
      <xdr:col>5</xdr:col>
      <xdr:colOff>54420</xdr:colOff>
      <xdr:row>147</xdr:row>
      <xdr:rowOff>1014692</xdr:rowOff>
    </xdr:to>
    <xdr:pic>
      <xdr:nvPicPr>
        <xdr:cNvPr id="379" name="Imagem 126">
          <a:extLst>
            <a:ext uri="{FF2B5EF4-FFF2-40B4-BE49-F238E27FC236}">
              <a16:creationId xmlns:a16="http://schemas.microsoft.com/office/drawing/2014/main" id="{00000000-0008-0000-0E00-00007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85509293"/>
          <a:ext cx="704240" cy="6523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142</xdr:row>
      <xdr:rowOff>134259</xdr:rowOff>
    </xdr:from>
    <xdr:to>
      <xdr:col>5</xdr:col>
      <xdr:colOff>54420</xdr:colOff>
      <xdr:row>142</xdr:row>
      <xdr:rowOff>1055221</xdr:rowOff>
    </xdr:to>
    <xdr:pic>
      <xdr:nvPicPr>
        <xdr:cNvPr id="380" name="Imagem 127">
          <a:extLst>
            <a:ext uri="{FF2B5EF4-FFF2-40B4-BE49-F238E27FC236}">
              <a16:creationId xmlns:a16="http://schemas.microsoft.com/office/drawing/2014/main" id="{00000000-0008-0000-0E00-00007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78947084"/>
          <a:ext cx="704240" cy="920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554554</xdr:colOff>
      <xdr:row>148</xdr:row>
      <xdr:rowOff>366007</xdr:rowOff>
    </xdr:from>
    <xdr:to>
      <xdr:col>5</xdr:col>
      <xdr:colOff>69246</xdr:colOff>
      <xdr:row>148</xdr:row>
      <xdr:rowOff>1033182</xdr:rowOff>
    </xdr:to>
    <xdr:pic>
      <xdr:nvPicPr>
        <xdr:cNvPr id="381" name="Imagem 128">
          <a:extLst>
            <a:ext uri="{FF2B5EF4-FFF2-40B4-BE49-F238E27FC236}">
              <a16:creationId xmlns:a16="http://schemas.microsoft.com/office/drawing/2014/main" id="{00000000-0008-0000-0E00-00007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354" y="186779782"/>
          <a:ext cx="733892" cy="66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554554</xdr:colOff>
      <xdr:row>149</xdr:row>
      <xdr:rowOff>351482</xdr:rowOff>
    </xdr:from>
    <xdr:to>
      <xdr:col>5</xdr:col>
      <xdr:colOff>69246</xdr:colOff>
      <xdr:row>149</xdr:row>
      <xdr:rowOff>1048309</xdr:rowOff>
    </xdr:to>
    <xdr:pic>
      <xdr:nvPicPr>
        <xdr:cNvPr id="382" name="Imagem 129">
          <a:extLst>
            <a:ext uri="{FF2B5EF4-FFF2-40B4-BE49-F238E27FC236}">
              <a16:creationId xmlns:a16="http://schemas.microsoft.com/office/drawing/2014/main" id="{00000000-0008-0000-0E00-00007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354" y="188032082"/>
          <a:ext cx="733892" cy="6968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150</xdr:row>
      <xdr:rowOff>364886</xdr:rowOff>
    </xdr:from>
    <xdr:to>
      <xdr:col>5</xdr:col>
      <xdr:colOff>54420</xdr:colOff>
      <xdr:row>150</xdr:row>
      <xdr:rowOff>1032061</xdr:rowOff>
    </xdr:to>
    <xdr:pic>
      <xdr:nvPicPr>
        <xdr:cNvPr id="383" name="Imagem 130">
          <a:extLst>
            <a:ext uri="{FF2B5EF4-FFF2-40B4-BE49-F238E27FC236}">
              <a16:creationId xmlns:a16="http://schemas.microsoft.com/office/drawing/2014/main" id="{00000000-0008-0000-0E00-00007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89312311"/>
          <a:ext cx="704240" cy="66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554554</xdr:colOff>
      <xdr:row>151</xdr:row>
      <xdr:rowOff>360519</xdr:rowOff>
    </xdr:from>
    <xdr:to>
      <xdr:col>5</xdr:col>
      <xdr:colOff>69246</xdr:colOff>
      <xdr:row>151</xdr:row>
      <xdr:rowOff>1042520</xdr:rowOff>
    </xdr:to>
    <xdr:pic>
      <xdr:nvPicPr>
        <xdr:cNvPr id="384" name="Imagem 131">
          <a:extLst>
            <a:ext uri="{FF2B5EF4-FFF2-40B4-BE49-F238E27FC236}">
              <a16:creationId xmlns:a16="http://schemas.microsoft.com/office/drawing/2014/main" id="{00000000-0008-0000-0E00-00008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354" y="190574769"/>
          <a:ext cx="733892" cy="682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152</xdr:row>
      <xdr:rowOff>380273</xdr:rowOff>
    </xdr:from>
    <xdr:to>
      <xdr:col>5</xdr:col>
      <xdr:colOff>54420</xdr:colOff>
      <xdr:row>152</xdr:row>
      <xdr:rowOff>1032622</xdr:rowOff>
    </xdr:to>
    <xdr:pic>
      <xdr:nvPicPr>
        <xdr:cNvPr id="385" name="Imagem 133">
          <a:extLst>
            <a:ext uri="{FF2B5EF4-FFF2-40B4-BE49-F238E27FC236}">
              <a16:creationId xmlns:a16="http://schemas.microsoft.com/office/drawing/2014/main" id="{00000000-0008-0000-0E00-00008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91861348"/>
          <a:ext cx="704240" cy="6523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569380</xdr:colOff>
      <xdr:row>153</xdr:row>
      <xdr:rowOff>361512</xdr:rowOff>
    </xdr:from>
    <xdr:to>
      <xdr:col>5</xdr:col>
      <xdr:colOff>54420</xdr:colOff>
      <xdr:row>153</xdr:row>
      <xdr:rowOff>1050926</xdr:rowOff>
    </xdr:to>
    <xdr:pic>
      <xdr:nvPicPr>
        <xdr:cNvPr id="386" name="Imagem 134">
          <a:extLst>
            <a:ext uri="{FF2B5EF4-FFF2-40B4-BE49-F238E27FC236}">
              <a16:creationId xmlns:a16="http://schemas.microsoft.com/office/drawing/2014/main" id="{00000000-0008-0000-0E00-00008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180" y="193109412"/>
          <a:ext cx="704240" cy="6894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584206</xdr:colOff>
      <xdr:row>154</xdr:row>
      <xdr:rowOff>115480</xdr:rowOff>
    </xdr:from>
    <xdr:to>
      <xdr:col>5</xdr:col>
      <xdr:colOff>39594</xdr:colOff>
      <xdr:row>154</xdr:row>
      <xdr:rowOff>999378</xdr:rowOff>
    </xdr:to>
    <xdr:pic>
      <xdr:nvPicPr>
        <xdr:cNvPr id="387" name="Imagem 135">
          <a:extLst>
            <a:ext uri="{FF2B5EF4-FFF2-40B4-BE49-F238E27FC236}">
              <a16:creationId xmlns:a16="http://schemas.microsoft.com/office/drawing/2014/main" id="{00000000-0008-0000-0E00-00008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006" y="194130205"/>
          <a:ext cx="674588" cy="883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554554</xdr:colOff>
      <xdr:row>155</xdr:row>
      <xdr:rowOff>387040</xdr:rowOff>
    </xdr:from>
    <xdr:to>
      <xdr:col>5</xdr:col>
      <xdr:colOff>69246</xdr:colOff>
      <xdr:row>155</xdr:row>
      <xdr:rowOff>1069041</xdr:rowOff>
    </xdr:to>
    <xdr:pic>
      <xdr:nvPicPr>
        <xdr:cNvPr id="388" name="Imagem 136">
          <a:extLst>
            <a:ext uri="{FF2B5EF4-FFF2-40B4-BE49-F238E27FC236}">
              <a16:creationId xmlns:a16="http://schemas.microsoft.com/office/drawing/2014/main" id="{00000000-0008-0000-0E00-00008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3354" y="195668590"/>
          <a:ext cx="733892" cy="682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54624</xdr:colOff>
      <xdr:row>156</xdr:row>
      <xdr:rowOff>392427</xdr:rowOff>
    </xdr:from>
    <xdr:to>
      <xdr:col>4</xdr:col>
      <xdr:colOff>569177</xdr:colOff>
      <xdr:row>156</xdr:row>
      <xdr:rowOff>1032809</xdr:rowOff>
    </xdr:to>
    <xdr:pic>
      <xdr:nvPicPr>
        <xdr:cNvPr id="389" name="Imagem 137">
          <a:extLst>
            <a:ext uri="{FF2B5EF4-FFF2-40B4-BE49-F238E27FC236}">
              <a16:creationId xmlns:a16="http://schemas.microsoft.com/office/drawing/2014/main" id="{00000000-0008-0000-0E00-00008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3024" y="196940802"/>
          <a:ext cx="514553" cy="640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58985</xdr:colOff>
      <xdr:row>157</xdr:row>
      <xdr:rowOff>358015</xdr:rowOff>
    </xdr:from>
    <xdr:to>
      <xdr:col>4</xdr:col>
      <xdr:colOff>564816</xdr:colOff>
      <xdr:row>157</xdr:row>
      <xdr:rowOff>1020854</xdr:rowOff>
    </xdr:to>
    <xdr:pic>
      <xdr:nvPicPr>
        <xdr:cNvPr id="390" name="Imagem 138">
          <a:extLst>
            <a:ext uri="{FF2B5EF4-FFF2-40B4-BE49-F238E27FC236}">
              <a16:creationId xmlns:a16="http://schemas.microsoft.com/office/drawing/2014/main" id="{00000000-0008-0000-0E00-00008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7385" y="198173215"/>
          <a:ext cx="505831" cy="662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372062</xdr:colOff>
      <xdr:row>158</xdr:row>
      <xdr:rowOff>511412</xdr:rowOff>
    </xdr:from>
    <xdr:to>
      <xdr:col>5</xdr:col>
      <xdr:colOff>251738</xdr:colOff>
      <xdr:row>158</xdr:row>
      <xdr:rowOff>1037106</xdr:rowOff>
    </xdr:to>
    <xdr:pic>
      <xdr:nvPicPr>
        <xdr:cNvPr id="391" name="Imagem 139">
          <a:extLst>
            <a:ext uri="{FF2B5EF4-FFF2-40B4-BE49-F238E27FC236}">
              <a16:creationId xmlns:a16="http://schemas.microsoft.com/office/drawing/2014/main" id="{00000000-0008-0000-0E00-00008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0862" y="199593437"/>
          <a:ext cx="1098876" cy="525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531000</xdr:colOff>
      <xdr:row>159</xdr:row>
      <xdr:rowOff>107020</xdr:rowOff>
    </xdr:from>
    <xdr:to>
      <xdr:col>5</xdr:col>
      <xdr:colOff>92800</xdr:colOff>
      <xdr:row>159</xdr:row>
      <xdr:rowOff>1020854</xdr:rowOff>
    </xdr:to>
    <xdr:pic>
      <xdr:nvPicPr>
        <xdr:cNvPr id="392" name="Imagem 140">
          <a:extLst>
            <a:ext uri="{FF2B5EF4-FFF2-40B4-BE49-F238E27FC236}">
              <a16:creationId xmlns:a16="http://schemas.microsoft.com/office/drawing/2014/main" id="{00000000-0008-0000-0E00-00008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9800" y="200455870"/>
          <a:ext cx="781000" cy="913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254750</xdr:colOff>
      <xdr:row>160</xdr:row>
      <xdr:rowOff>333376</xdr:rowOff>
    </xdr:from>
    <xdr:to>
      <xdr:col>5</xdr:col>
      <xdr:colOff>369050</xdr:colOff>
      <xdr:row>160</xdr:row>
      <xdr:rowOff>934412</xdr:rowOff>
    </xdr:to>
    <xdr:pic>
      <xdr:nvPicPr>
        <xdr:cNvPr id="393" name="Imagem 141">
          <a:extLst>
            <a:ext uri="{FF2B5EF4-FFF2-40B4-BE49-F238E27FC236}">
              <a16:creationId xmlns:a16="http://schemas.microsoft.com/office/drawing/2014/main" id="{00000000-0008-0000-0E00-00008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3550" y="201949051"/>
          <a:ext cx="1333500" cy="601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204324</xdr:colOff>
      <xdr:row>161</xdr:row>
      <xdr:rowOff>214780</xdr:rowOff>
    </xdr:from>
    <xdr:to>
      <xdr:col>5</xdr:col>
      <xdr:colOff>419476</xdr:colOff>
      <xdr:row>161</xdr:row>
      <xdr:rowOff>1109120</xdr:rowOff>
    </xdr:to>
    <xdr:pic>
      <xdr:nvPicPr>
        <xdr:cNvPr id="394" name="Imagem 143">
          <a:extLst>
            <a:ext uri="{FF2B5EF4-FFF2-40B4-BE49-F238E27FC236}">
              <a16:creationId xmlns:a16="http://schemas.microsoft.com/office/drawing/2014/main" id="{00000000-0008-0000-0E00-00008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3124" y="203097280"/>
          <a:ext cx="1434352" cy="89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69013</xdr:colOff>
      <xdr:row>162</xdr:row>
      <xdr:rowOff>287617</xdr:rowOff>
    </xdr:from>
    <xdr:to>
      <xdr:col>4</xdr:col>
      <xdr:colOff>554788</xdr:colOff>
      <xdr:row>162</xdr:row>
      <xdr:rowOff>992467</xdr:rowOff>
    </xdr:to>
    <xdr:pic>
      <xdr:nvPicPr>
        <xdr:cNvPr id="395" name="Imagem 144">
          <a:extLst>
            <a:ext uri="{FF2B5EF4-FFF2-40B4-BE49-F238E27FC236}">
              <a16:creationId xmlns:a16="http://schemas.microsoft.com/office/drawing/2014/main" id="{00000000-0008-0000-0E00-00008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7413" y="204436942"/>
          <a:ext cx="485775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260354</xdr:colOff>
      <xdr:row>163</xdr:row>
      <xdr:rowOff>0</xdr:rowOff>
    </xdr:from>
    <xdr:to>
      <xdr:col>5</xdr:col>
      <xdr:colOff>363447</xdr:colOff>
      <xdr:row>163</xdr:row>
      <xdr:rowOff>881052</xdr:rowOff>
    </xdr:to>
    <xdr:pic>
      <xdr:nvPicPr>
        <xdr:cNvPr id="396" name="Imagem 142">
          <a:extLst>
            <a:ext uri="{FF2B5EF4-FFF2-40B4-BE49-F238E27FC236}">
              <a16:creationId xmlns:a16="http://schemas.microsoft.com/office/drawing/2014/main" id="{00000000-0008-0000-0E00-00008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9154" y="205416150"/>
          <a:ext cx="1322293" cy="881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89953</xdr:colOff>
      <xdr:row>164</xdr:row>
      <xdr:rowOff>37915</xdr:rowOff>
    </xdr:from>
    <xdr:to>
      <xdr:col>4</xdr:col>
      <xdr:colOff>533848</xdr:colOff>
      <xdr:row>164</xdr:row>
      <xdr:rowOff>911976</xdr:rowOff>
    </xdr:to>
    <xdr:pic>
      <xdr:nvPicPr>
        <xdr:cNvPr id="397" name="Imagem 145">
          <a:extLst>
            <a:ext uri="{FF2B5EF4-FFF2-40B4-BE49-F238E27FC236}">
              <a16:creationId xmlns:a16="http://schemas.microsoft.com/office/drawing/2014/main" id="{00000000-0008-0000-0E00-00008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C0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313270" y="206935973"/>
          <a:ext cx="874061" cy="44389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490074</xdr:colOff>
      <xdr:row>166</xdr:row>
      <xdr:rowOff>20732</xdr:rowOff>
    </xdr:from>
    <xdr:to>
      <xdr:col>5</xdr:col>
      <xdr:colOff>133727</xdr:colOff>
      <xdr:row>166</xdr:row>
      <xdr:rowOff>883585</xdr:rowOff>
    </xdr:to>
    <xdr:pic>
      <xdr:nvPicPr>
        <xdr:cNvPr id="398" name="Imagem 60">
          <a:extLst>
            <a:ext uri="{FF2B5EF4-FFF2-40B4-BE49-F238E27FC236}">
              <a16:creationId xmlns:a16="http://schemas.microsoft.com/office/drawing/2014/main" id="{00000000-0008-0000-0E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8874" y="209237357"/>
          <a:ext cx="862853" cy="862853"/>
        </a:xfrm>
        <a:prstGeom prst="rect">
          <a:avLst/>
        </a:prstGeom>
      </xdr:spPr>
    </xdr:pic>
    <xdr:clientData/>
  </xdr:twoCellAnchor>
  <xdr:twoCellAnchor>
    <xdr:from>
      <xdr:col>3</xdr:col>
      <xdr:colOff>299506</xdr:colOff>
      <xdr:row>165</xdr:row>
      <xdr:rowOff>151815</xdr:rowOff>
    </xdr:from>
    <xdr:to>
      <xdr:col>5</xdr:col>
      <xdr:colOff>324294</xdr:colOff>
      <xdr:row>165</xdr:row>
      <xdr:rowOff>783579</xdr:rowOff>
    </xdr:to>
    <xdr:pic>
      <xdr:nvPicPr>
        <xdr:cNvPr id="399" name="Imagem 146">
          <a:extLst>
            <a:ext uri="{FF2B5EF4-FFF2-40B4-BE49-F238E27FC236}">
              <a16:creationId xmlns:a16="http://schemas.microsoft.com/office/drawing/2014/main" id="{00000000-0008-0000-0E00-00008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C0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8306" y="208101615"/>
          <a:ext cx="1243988" cy="631764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89953</xdr:colOff>
      <xdr:row>167</xdr:row>
      <xdr:rowOff>3283</xdr:rowOff>
    </xdr:from>
    <xdr:to>
      <xdr:col>4</xdr:col>
      <xdr:colOff>533848</xdr:colOff>
      <xdr:row>167</xdr:row>
      <xdr:rowOff>877344</xdr:rowOff>
    </xdr:to>
    <xdr:pic>
      <xdr:nvPicPr>
        <xdr:cNvPr id="400" name="Imagem 149">
          <a:extLst>
            <a:ext uri="{FF2B5EF4-FFF2-40B4-BE49-F238E27FC236}">
              <a16:creationId xmlns:a16="http://schemas.microsoft.com/office/drawing/2014/main" id="{00000000-0008-0000-0E00-00009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313270" y="210701816"/>
          <a:ext cx="874061" cy="44389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214902</xdr:colOff>
      <xdr:row>168</xdr:row>
      <xdr:rowOff>191782</xdr:rowOff>
    </xdr:from>
    <xdr:to>
      <xdr:col>5</xdr:col>
      <xdr:colOff>408898</xdr:colOff>
      <xdr:row>168</xdr:row>
      <xdr:rowOff>823742</xdr:rowOff>
    </xdr:to>
    <xdr:pic>
      <xdr:nvPicPr>
        <xdr:cNvPr id="401" name="Imagem 150">
          <a:extLst>
            <a:ext uri="{FF2B5EF4-FFF2-40B4-BE49-F238E27FC236}">
              <a16:creationId xmlns:a16="http://schemas.microsoft.com/office/drawing/2014/main" id="{00000000-0008-0000-0E00-00009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3702" y="211942057"/>
          <a:ext cx="1413196" cy="631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150726</xdr:colOff>
      <xdr:row>169</xdr:row>
      <xdr:rowOff>236294</xdr:rowOff>
    </xdr:from>
    <xdr:to>
      <xdr:col>5</xdr:col>
      <xdr:colOff>473075</xdr:colOff>
      <xdr:row>169</xdr:row>
      <xdr:rowOff>1019175</xdr:rowOff>
    </xdr:to>
    <xdr:pic>
      <xdr:nvPicPr>
        <xdr:cNvPr id="402" name="Imagem 151">
          <a:extLst>
            <a:ext uri="{FF2B5EF4-FFF2-40B4-BE49-F238E27FC236}">
              <a16:creationId xmlns:a16="http://schemas.microsoft.com/office/drawing/2014/main" id="{00000000-0008-0000-0E00-00009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9526" y="213253394"/>
          <a:ext cx="1541549" cy="782881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486072</xdr:colOff>
      <xdr:row>170</xdr:row>
      <xdr:rowOff>287352</xdr:rowOff>
    </xdr:from>
    <xdr:to>
      <xdr:col>5</xdr:col>
      <xdr:colOff>137729</xdr:colOff>
      <xdr:row>170</xdr:row>
      <xdr:rowOff>676786</xdr:rowOff>
    </xdr:to>
    <xdr:pic>
      <xdr:nvPicPr>
        <xdr:cNvPr id="403" name="Imagem 152">
          <a:extLst>
            <a:ext uri="{FF2B5EF4-FFF2-40B4-BE49-F238E27FC236}">
              <a16:creationId xmlns:a16="http://schemas.microsoft.com/office/drawing/2014/main" id="{00000000-0008-0000-0E00-00009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872" y="214571277"/>
          <a:ext cx="870857" cy="3894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282502</xdr:colOff>
      <xdr:row>171</xdr:row>
      <xdr:rowOff>133937</xdr:rowOff>
    </xdr:from>
    <xdr:to>
      <xdr:col>5</xdr:col>
      <xdr:colOff>341298</xdr:colOff>
      <xdr:row>171</xdr:row>
      <xdr:rowOff>705437</xdr:rowOff>
    </xdr:to>
    <xdr:pic>
      <xdr:nvPicPr>
        <xdr:cNvPr id="404" name="Imagem 153">
          <a:extLst>
            <a:ext uri="{FF2B5EF4-FFF2-40B4-BE49-F238E27FC236}">
              <a16:creationId xmlns:a16="http://schemas.microsoft.com/office/drawing/2014/main" id="{00000000-0008-0000-0E00-00009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00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1302" y="215684687"/>
          <a:ext cx="1277996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588125</xdr:colOff>
      <xdr:row>172</xdr:row>
      <xdr:rowOff>18171</xdr:rowOff>
    </xdr:from>
    <xdr:to>
      <xdr:col>5</xdr:col>
      <xdr:colOff>35675</xdr:colOff>
      <xdr:row>172</xdr:row>
      <xdr:rowOff>957065</xdr:rowOff>
    </xdr:to>
    <xdr:pic>
      <xdr:nvPicPr>
        <xdr:cNvPr id="405" name="Imagem 154">
          <a:extLst>
            <a:ext uri="{FF2B5EF4-FFF2-40B4-BE49-F238E27FC236}">
              <a16:creationId xmlns:a16="http://schemas.microsoft.com/office/drawing/2014/main" id="{00000000-0008-0000-0E00-00009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6925" y="216835746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538646</xdr:colOff>
      <xdr:row>173</xdr:row>
      <xdr:rowOff>55448</xdr:rowOff>
    </xdr:from>
    <xdr:to>
      <xdr:col>5</xdr:col>
      <xdr:colOff>85154</xdr:colOff>
      <xdr:row>173</xdr:row>
      <xdr:rowOff>1133476</xdr:rowOff>
    </xdr:to>
    <xdr:pic>
      <xdr:nvPicPr>
        <xdr:cNvPr id="406" name="Imagem 155">
          <a:extLst>
            <a:ext uri="{FF2B5EF4-FFF2-40B4-BE49-F238E27FC236}">
              <a16:creationId xmlns:a16="http://schemas.microsoft.com/office/drawing/2014/main" id="{00000000-0008-0000-0E00-00009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211286" y="218296008"/>
          <a:ext cx="1078028" cy="765708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269038</xdr:colOff>
      <xdr:row>174</xdr:row>
      <xdr:rowOff>436414</xdr:rowOff>
    </xdr:from>
    <xdr:to>
      <xdr:col>5</xdr:col>
      <xdr:colOff>354763</xdr:colOff>
      <xdr:row>174</xdr:row>
      <xdr:rowOff>946087</xdr:rowOff>
    </xdr:to>
    <xdr:pic>
      <xdr:nvPicPr>
        <xdr:cNvPr id="407" name="Imagem 156">
          <a:extLst>
            <a:ext uri="{FF2B5EF4-FFF2-40B4-BE49-F238E27FC236}">
              <a16:creationId xmlns:a16="http://schemas.microsoft.com/office/drawing/2014/main" id="{00000000-0008-0000-0E00-00009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838" y="219787639"/>
          <a:ext cx="1304925" cy="509673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541844</xdr:colOff>
      <xdr:row>175</xdr:row>
      <xdr:rowOff>529483</xdr:rowOff>
    </xdr:from>
    <xdr:to>
      <xdr:col>5</xdr:col>
      <xdr:colOff>81956</xdr:colOff>
      <xdr:row>175</xdr:row>
      <xdr:rowOff>1223445</xdr:rowOff>
    </xdr:to>
    <xdr:pic>
      <xdr:nvPicPr>
        <xdr:cNvPr id="408" name="Imagem 157">
          <a:extLst>
            <a:ext uri="{FF2B5EF4-FFF2-40B4-BE49-F238E27FC236}">
              <a16:creationId xmlns:a16="http://schemas.microsoft.com/office/drawing/2014/main" id="{00000000-0008-0000-0E00-00009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403319" y="221114858"/>
          <a:ext cx="693962" cy="759312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490074</xdr:colOff>
      <xdr:row>176</xdr:row>
      <xdr:rowOff>15129</xdr:rowOff>
    </xdr:from>
    <xdr:to>
      <xdr:col>5</xdr:col>
      <xdr:colOff>133727</xdr:colOff>
      <xdr:row>176</xdr:row>
      <xdr:rowOff>877982</xdr:rowOff>
    </xdr:to>
    <xdr:pic>
      <xdr:nvPicPr>
        <xdr:cNvPr id="409" name="Imagem 158">
          <a:extLst>
            <a:ext uri="{FF2B5EF4-FFF2-40B4-BE49-F238E27FC236}">
              <a16:creationId xmlns:a16="http://schemas.microsoft.com/office/drawing/2014/main" id="{00000000-0008-0000-0E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BEBA8EAE-BF5A-486C-A8C5-ECC9F3942E4B}">
              <a14:imgProps xmlns:a14="http://schemas.microsoft.com/office/drawing/2010/main">
                <a14:imgLayer r:embed="rId141">
                  <a14:imgEffect>
                    <a14:saturation sat="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8874" y="221900004"/>
          <a:ext cx="862853" cy="862853"/>
        </a:xfrm>
        <a:prstGeom prst="rect">
          <a:avLst/>
        </a:prstGeom>
      </xdr:spPr>
    </xdr:pic>
    <xdr:clientData/>
  </xdr:twoCellAnchor>
  <xdr:twoCellAnchor>
    <xdr:from>
      <xdr:col>3</xdr:col>
      <xdr:colOff>588125</xdr:colOff>
      <xdr:row>179</xdr:row>
      <xdr:rowOff>14249</xdr:rowOff>
    </xdr:from>
    <xdr:to>
      <xdr:col>5</xdr:col>
      <xdr:colOff>35675</xdr:colOff>
      <xdr:row>179</xdr:row>
      <xdr:rowOff>953143</xdr:rowOff>
    </xdr:to>
    <xdr:pic>
      <xdr:nvPicPr>
        <xdr:cNvPr id="410" name="Imagem 159">
          <a:extLst>
            <a:ext uri="{FF2B5EF4-FFF2-40B4-BE49-F238E27FC236}">
              <a16:creationId xmlns:a16="http://schemas.microsoft.com/office/drawing/2014/main" id="{00000000-0008-0000-0E00-00009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6925" y="225699599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588125</xdr:colOff>
      <xdr:row>180</xdr:row>
      <xdr:rowOff>13688</xdr:rowOff>
    </xdr:from>
    <xdr:to>
      <xdr:col>5</xdr:col>
      <xdr:colOff>35675</xdr:colOff>
      <xdr:row>180</xdr:row>
      <xdr:rowOff>952582</xdr:rowOff>
    </xdr:to>
    <xdr:pic>
      <xdr:nvPicPr>
        <xdr:cNvPr id="411" name="Imagem 161">
          <a:extLst>
            <a:ext uri="{FF2B5EF4-FFF2-40B4-BE49-F238E27FC236}">
              <a16:creationId xmlns:a16="http://schemas.microsoft.com/office/drawing/2014/main" id="{00000000-0008-0000-0E00-00009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6925" y="226965863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588126</xdr:colOff>
      <xdr:row>181</xdr:row>
      <xdr:rowOff>90690</xdr:rowOff>
    </xdr:from>
    <xdr:to>
      <xdr:col>5</xdr:col>
      <xdr:colOff>35674</xdr:colOff>
      <xdr:row>181</xdr:row>
      <xdr:rowOff>716618</xdr:rowOff>
    </xdr:to>
    <xdr:pic>
      <xdr:nvPicPr>
        <xdr:cNvPr id="412" name="Imagem 162">
          <a:extLst>
            <a:ext uri="{FF2B5EF4-FFF2-40B4-BE49-F238E27FC236}">
              <a16:creationId xmlns:a16="http://schemas.microsoft.com/office/drawing/2014/main" id="{00000000-0008-0000-0E00-00009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duotone>
            <a:schemeClr val="accent6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6926" y="228309690"/>
          <a:ext cx="666748" cy="625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114890</xdr:colOff>
      <xdr:row>182</xdr:row>
      <xdr:rowOff>337325</xdr:rowOff>
    </xdr:from>
    <xdr:to>
      <xdr:col>5</xdr:col>
      <xdr:colOff>508911</xdr:colOff>
      <xdr:row>182</xdr:row>
      <xdr:rowOff>1058734</xdr:rowOff>
    </xdr:to>
    <xdr:pic>
      <xdr:nvPicPr>
        <xdr:cNvPr id="413" name="Imagem 163">
          <a:extLst>
            <a:ext uri="{FF2B5EF4-FFF2-40B4-BE49-F238E27FC236}">
              <a16:creationId xmlns:a16="http://schemas.microsoft.com/office/drawing/2014/main" id="{00000000-0008-0000-0E00-00009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3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3690" y="229823150"/>
          <a:ext cx="1613221" cy="721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260354</xdr:colOff>
      <xdr:row>183</xdr:row>
      <xdr:rowOff>46478</xdr:rowOff>
    </xdr:from>
    <xdr:to>
      <xdr:col>5</xdr:col>
      <xdr:colOff>363447</xdr:colOff>
      <xdr:row>183</xdr:row>
      <xdr:rowOff>927530</xdr:rowOff>
    </xdr:to>
    <xdr:pic>
      <xdr:nvPicPr>
        <xdr:cNvPr id="414" name="Imagem 165">
          <a:extLst>
            <a:ext uri="{FF2B5EF4-FFF2-40B4-BE49-F238E27FC236}">
              <a16:creationId xmlns:a16="http://schemas.microsoft.com/office/drawing/2014/main" id="{00000000-0008-0000-0E00-00009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1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9154" y="230799128"/>
          <a:ext cx="1322293" cy="881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426129</xdr:colOff>
      <xdr:row>184</xdr:row>
      <xdr:rowOff>116047</xdr:rowOff>
    </xdr:from>
    <xdr:to>
      <xdr:col>5</xdr:col>
      <xdr:colOff>197672</xdr:colOff>
      <xdr:row>184</xdr:row>
      <xdr:rowOff>1181100</xdr:rowOff>
    </xdr:to>
    <xdr:pic>
      <xdr:nvPicPr>
        <xdr:cNvPr id="415" name="Imagem 166">
          <a:extLst>
            <a:ext uri="{FF2B5EF4-FFF2-40B4-BE49-F238E27FC236}">
              <a16:creationId xmlns:a16="http://schemas.microsoft.com/office/drawing/2014/main" id="{00000000-0008-0000-0E00-00009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217774" y="232172677"/>
          <a:ext cx="1065053" cy="990743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64158</xdr:colOff>
      <xdr:row>185</xdr:row>
      <xdr:rowOff>124283</xdr:rowOff>
    </xdr:from>
    <xdr:to>
      <xdr:col>4</xdr:col>
      <xdr:colOff>559642</xdr:colOff>
      <xdr:row>185</xdr:row>
      <xdr:rowOff>1066803</xdr:rowOff>
    </xdr:to>
    <xdr:pic>
      <xdr:nvPicPr>
        <xdr:cNvPr id="416" name="Imagem 168">
          <a:extLst>
            <a:ext uri="{FF2B5EF4-FFF2-40B4-BE49-F238E27FC236}">
              <a16:creationId xmlns:a16="http://schemas.microsoft.com/office/drawing/2014/main" id="{00000000-0008-0000-0E00-0000A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279040" y="233634101"/>
          <a:ext cx="942520" cy="495484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8832</xdr:colOff>
      <xdr:row>186</xdr:row>
      <xdr:rowOff>274800</xdr:rowOff>
    </xdr:from>
    <xdr:to>
      <xdr:col>5</xdr:col>
      <xdr:colOff>5368</xdr:colOff>
      <xdr:row>186</xdr:row>
      <xdr:rowOff>1155852</xdr:rowOff>
    </xdr:to>
    <xdr:pic>
      <xdr:nvPicPr>
        <xdr:cNvPr id="417" name="Imagem 171">
          <a:extLst>
            <a:ext uri="{FF2B5EF4-FFF2-40B4-BE49-F238E27FC236}">
              <a16:creationId xmlns:a16="http://schemas.microsoft.com/office/drawing/2014/main" id="{00000000-0008-0000-0E00-0000A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7232" y="234827925"/>
          <a:ext cx="606136" cy="881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211211</xdr:colOff>
      <xdr:row>187</xdr:row>
      <xdr:rowOff>305130</xdr:rowOff>
    </xdr:from>
    <xdr:to>
      <xdr:col>5</xdr:col>
      <xdr:colOff>412588</xdr:colOff>
      <xdr:row>187</xdr:row>
      <xdr:rowOff>870846</xdr:rowOff>
    </xdr:to>
    <xdr:pic>
      <xdr:nvPicPr>
        <xdr:cNvPr id="418" name="Imagem 172">
          <a:extLst>
            <a:ext uri="{FF2B5EF4-FFF2-40B4-BE49-F238E27FC236}">
              <a16:creationId xmlns:a16="http://schemas.microsoft.com/office/drawing/2014/main" id="{00000000-0008-0000-0E00-0000A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467442" y="235697649"/>
          <a:ext cx="565716" cy="1420577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492875</xdr:colOff>
      <xdr:row>188</xdr:row>
      <xdr:rowOff>9207</xdr:rowOff>
    </xdr:from>
    <xdr:to>
      <xdr:col>5</xdr:col>
      <xdr:colOff>130925</xdr:colOff>
      <xdr:row>188</xdr:row>
      <xdr:rowOff>988921</xdr:rowOff>
    </xdr:to>
    <xdr:pic>
      <xdr:nvPicPr>
        <xdr:cNvPr id="419" name="Imagem 418">
          <a:extLst>
            <a:ext uri="{FF2B5EF4-FFF2-40B4-BE49-F238E27FC236}">
              <a16:creationId xmlns:a16="http://schemas.microsoft.com/office/drawing/2014/main" id="{00000000-0008-0000-0E00-0000A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1675" y="237095982"/>
          <a:ext cx="857250" cy="979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479268</xdr:colOff>
      <xdr:row>189</xdr:row>
      <xdr:rowOff>181456</xdr:rowOff>
    </xdr:from>
    <xdr:to>
      <xdr:col>5</xdr:col>
      <xdr:colOff>144533</xdr:colOff>
      <xdr:row>189</xdr:row>
      <xdr:rowOff>698529</xdr:rowOff>
    </xdr:to>
    <xdr:pic>
      <xdr:nvPicPr>
        <xdr:cNvPr id="420" name="Imagem 170">
          <a:extLst>
            <a:ext uri="{FF2B5EF4-FFF2-40B4-BE49-F238E27FC236}">
              <a16:creationId xmlns:a16="http://schemas.microsoft.com/office/drawing/2014/main" id="{00000000-0008-0000-0E00-0000A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491764" y="238351360"/>
          <a:ext cx="517073" cy="88446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80579</xdr:colOff>
      <xdr:row>190</xdr:row>
      <xdr:rowOff>180181</xdr:rowOff>
    </xdr:from>
    <xdr:to>
      <xdr:col>4</xdr:col>
      <xdr:colOff>543222</xdr:colOff>
      <xdr:row>190</xdr:row>
      <xdr:rowOff>684361</xdr:rowOff>
    </xdr:to>
    <xdr:pic>
      <xdr:nvPicPr>
        <xdr:cNvPr id="421" name="Imagem 167">
          <a:extLst>
            <a:ext uri="{FF2B5EF4-FFF2-40B4-BE49-F238E27FC236}">
              <a16:creationId xmlns:a16="http://schemas.microsoft.com/office/drawing/2014/main" id="{00000000-0008-0000-0E00-0000A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8979" y="239800606"/>
          <a:ext cx="462643" cy="504180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588125</xdr:colOff>
      <xdr:row>177</xdr:row>
      <xdr:rowOff>15369</xdr:rowOff>
    </xdr:from>
    <xdr:to>
      <xdr:col>5</xdr:col>
      <xdr:colOff>35675</xdr:colOff>
      <xdr:row>177</xdr:row>
      <xdr:rowOff>954263</xdr:rowOff>
    </xdr:to>
    <xdr:pic>
      <xdr:nvPicPr>
        <xdr:cNvPr id="422" name="Imagem 173">
          <a:extLst>
            <a:ext uri="{FF2B5EF4-FFF2-40B4-BE49-F238E27FC236}">
              <a16:creationId xmlns:a16="http://schemas.microsoft.com/office/drawing/2014/main" id="{00000000-0008-0000-0E00-0000A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6925" y="223167069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237423</xdr:colOff>
      <xdr:row>191</xdr:row>
      <xdr:rowOff>398138</xdr:rowOff>
    </xdr:from>
    <xdr:to>
      <xdr:col>5</xdr:col>
      <xdr:colOff>386377</xdr:colOff>
      <xdr:row>191</xdr:row>
      <xdr:rowOff>942978</xdr:rowOff>
    </xdr:to>
    <xdr:pic>
      <xdr:nvPicPr>
        <xdr:cNvPr id="423" name="Imagem 174">
          <a:extLst>
            <a:ext uri="{FF2B5EF4-FFF2-40B4-BE49-F238E27FC236}">
              <a16:creationId xmlns:a16="http://schemas.microsoft.com/office/drawing/2014/main" id="{00000000-0008-0000-0E00-0000A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477880" y="240873731"/>
          <a:ext cx="544840" cy="1368154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588125</xdr:colOff>
      <xdr:row>178</xdr:row>
      <xdr:rowOff>14809</xdr:rowOff>
    </xdr:from>
    <xdr:to>
      <xdr:col>5</xdr:col>
      <xdr:colOff>35675</xdr:colOff>
      <xdr:row>178</xdr:row>
      <xdr:rowOff>953703</xdr:rowOff>
    </xdr:to>
    <xdr:pic>
      <xdr:nvPicPr>
        <xdr:cNvPr id="424" name="Imagem 175">
          <a:extLst>
            <a:ext uri="{FF2B5EF4-FFF2-40B4-BE49-F238E27FC236}">
              <a16:creationId xmlns:a16="http://schemas.microsoft.com/office/drawing/2014/main" id="{00000000-0008-0000-0E00-0000A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6925" y="224433334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368467</xdr:colOff>
      <xdr:row>53</xdr:row>
      <xdr:rowOff>161925</xdr:rowOff>
    </xdr:from>
    <xdr:to>
      <xdr:col>5</xdr:col>
      <xdr:colOff>255334</xdr:colOff>
      <xdr:row>53</xdr:row>
      <xdr:rowOff>1053914</xdr:rowOff>
    </xdr:to>
    <xdr:pic>
      <xdr:nvPicPr>
        <xdr:cNvPr id="182" name="Imagem 181">
          <a:extLst>
            <a:ext uri="{FF2B5EF4-FFF2-40B4-BE49-F238E27FC236}">
              <a16:creationId xmlns:a16="http://schemas.microsoft.com/office/drawing/2014/main" id="{81C0104D-88D1-B284-11F3-A321D252A37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506"/>
        <a:stretch/>
      </xdr:blipFill>
      <xdr:spPr bwMode="auto">
        <a:xfrm>
          <a:off x="2197267" y="66227325"/>
          <a:ext cx="1106067" cy="891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419491</xdr:colOff>
      <xdr:row>54</xdr:row>
      <xdr:rowOff>197226</xdr:rowOff>
    </xdr:from>
    <xdr:to>
      <xdr:col>5</xdr:col>
      <xdr:colOff>204309</xdr:colOff>
      <xdr:row>54</xdr:row>
      <xdr:rowOff>1012454</xdr:rowOff>
    </xdr:to>
    <xdr:pic>
      <xdr:nvPicPr>
        <xdr:cNvPr id="191" name="Imagem 190">
          <a:extLst>
            <a:ext uri="{FF2B5EF4-FFF2-40B4-BE49-F238E27FC236}">
              <a16:creationId xmlns:a16="http://schemas.microsoft.com/office/drawing/2014/main" id="{39D3B238-AC0E-D5A0-9AF8-85784B4CBF9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03"/>
        <a:stretch/>
      </xdr:blipFill>
      <xdr:spPr bwMode="auto">
        <a:xfrm>
          <a:off x="2248291" y="67529451"/>
          <a:ext cx="1004018" cy="8152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458001</xdr:colOff>
      <xdr:row>55</xdr:row>
      <xdr:rowOff>135965</xdr:rowOff>
    </xdr:from>
    <xdr:to>
      <xdr:col>5</xdr:col>
      <xdr:colOff>165800</xdr:colOff>
      <xdr:row>55</xdr:row>
      <xdr:rowOff>971924</xdr:rowOff>
    </xdr:to>
    <xdr:pic>
      <xdr:nvPicPr>
        <xdr:cNvPr id="196" name="Imagem 195">
          <a:extLst>
            <a:ext uri="{FF2B5EF4-FFF2-40B4-BE49-F238E27FC236}">
              <a16:creationId xmlns:a16="http://schemas.microsoft.com/office/drawing/2014/main" id="{46D80EA0-CB66-7B51-891E-C21AA9C9618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2" t="-1923" r="74279" b="1923"/>
        <a:stretch/>
      </xdr:blipFill>
      <xdr:spPr bwMode="auto">
        <a:xfrm>
          <a:off x="2286801" y="68735015"/>
          <a:ext cx="926999" cy="835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434365</xdr:colOff>
      <xdr:row>56</xdr:row>
      <xdr:rowOff>255869</xdr:rowOff>
    </xdr:from>
    <xdr:to>
      <xdr:col>5</xdr:col>
      <xdr:colOff>189436</xdr:colOff>
      <xdr:row>56</xdr:row>
      <xdr:rowOff>1058210</xdr:rowOff>
    </xdr:to>
    <xdr:pic>
      <xdr:nvPicPr>
        <xdr:cNvPr id="197" name="Imagem 196">
          <a:extLst>
            <a:ext uri="{FF2B5EF4-FFF2-40B4-BE49-F238E27FC236}">
              <a16:creationId xmlns:a16="http://schemas.microsoft.com/office/drawing/2014/main" id="{C10099E7-A604-351D-53FC-CC0A7D5BDF9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74"/>
        <a:stretch/>
      </xdr:blipFill>
      <xdr:spPr bwMode="auto">
        <a:xfrm>
          <a:off x="2263165" y="70121744"/>
          <a:ext cx="974271" cy="802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429563</xdr:colOff>
      <xdr:row>57</xdr:row>
      <xdr:rowOff>293596</xdr:rowOff>
    </xdr:from>
    <xdr:to>
      <xdr:col>5</xdr:col>
      <xdr:colOff>194238</xdr:colOff>
      <xdr:row>57</xdr:row>
      <xdr:rowOff>1119050</xdr:rowOff>
    </xdr:to>
    <xdr:pic>
      <xdr:nvPicPr>
        <xdr:cNvPr id="198" name="Imagem 197">
          <a:extLst>
            <a:ext uri="{FF2B5EF4-FFF2-40B4-BE49-F238E27FC236}">
              <a16:creationId xmlns:a16="http://schemas.microsoft.com/office/drawing/2014/main" id="{2024630B-6B1F-A89A-092C-9CFBF44E517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258363" y="71426296"/>
          <a:ext cx="983875" cy="825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411433</xdr:colOff>
      <xdr:row>58</xdr:row>
      <xdr:rowOff>276225</xdr:rowOff>
    </xdr:from>
    <xdr:to>
      <xdr:col>5</xdr:col>
      <xdr:colOff>212367</xdr:colOff>
      <xdr:row>58</xdr:row>
      <xdr:rowOff>1107141</xdr:rowOff>
    </xdr:to>
    <xdr:pic>
      <xdr:nvPicPr>
        <xdr:cNvPr id="200" name="Imagem 199">
          <a:extLst>
            <a:ext uri="{FF2B5EF4-FFF2-40B4-BE49-F238E27FC236}">
              <a16:creationId xmlns:a16="http://schemas.microsoft.com/office/drawing/2014/main" id="{93360C6A-B84B-D353-F259-279104487CE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747"/>
        <a:stretch/>
      </xdr:blipFill>
      <xdr:spPr bwMode="auto">
        <a:xfrm>
          <a:off x="2240233" y="72675750"/>
          <a:ext cx="1020134" cy="830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442169</xdr:colOff>
      <xdr:row>59</xdr:row>
      <xdr:rowOff>155760</xdr:rowOff>
    </xdr:from>
    <xdr:to>
      <xdr:col>5</xdr:col>
      <xdr:colOff>181632</xdr:colOff>
      <xdr:row>59</xdr:row>
      <xdr:rowOff>961359</xdr:rowOff>
    </xdr:to>
    <xdr:pic>
      <xdr:nvPicPr>
        <xdr:cNvPr id="208" name="Imagem 207">
          <a:extLst>
            <a:ext uri="{FF2B5EF4-FFF2-40B4-BE49-F238E27FC236}">
              <a16:creationId xmlns:a16="http://schemas.microsoft.com/office/drawing/2014/main" id="{3E0A52AF-CE5F-8B86-A7D6-AF165F349D6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78"/>
        <a:stretch/>
      </xdr:blipFill>
      <xdr:spPr bwMode="auto">
        <a:xfrm>
          <a:off x="2270969" y="73822110"/>
          <a:ext cx="958663" cy="805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410329</xdr:colOff>
      <xdr:row>60</xdr:row>
      <xdr:rowOff>221130</xdr:rowOff>
    </xdr:from>
    <xdr:to>
      <xdr:col>5</xdr:col>
      <xdr:colOff>213471</xdr:colOff>
      <xdr:row>60</xdr:row>
      <xdr:rowOff>1044202</xdr:rowOff>
    </xdr:to>
    <xdr:pic>
      <xdr:nvPicPr>
        <xdr:cNvPr id="209" name="Imagem 208">
          <a:extLst>
            <a:ext uri="{FF2B5EF4-FFF2-40B4-BE49-F238E27FC236}">
              <a16:creationId xmlns:a16="http://schemas.microsoft.com/office/drawing/2014/main" id="{DF0899BE-638B-84A1-2F0C-481DA565DF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239129" y="75154305"/>
          <a:ext cx="1022342" cy="823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445744</xdr:colOff>
      <xdr:row>61</xdr:row>
      <xdr:rowOff>303678</xdr:rowOff>
    </xdr:from>
    <xdr:to>
      <xdr:col>5</xdr:col>
      <xdr:colOff>178056</xdr:colOff>
      <xdr:row>61</xdr:row>
      <xdr:rowOff>1125069</xdr:rowOff>
    </xdr:to>
    <xdr:pic>
      <xdr:nvPicPr>
        <xdr:cNvPr id="210" name="Imagem 209">
          <a:extLst>
            <a:ext uri="{FF2B5EF4-FFF2-40B4-BE49-F238E27FC236}">
              <a16:creationId xmlns:a16="http://schemas.microsoft.com/office/drawing/2014/main" id="{CA3CEED4-9D75-0D33-5680-8A612BC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30"/>
        <a:stretch/>
      </xdr:blipFill>
      <xdr:spPr bwMode="auto">
        <a:xfrm>
          <a:off x="2274544" y="76503678"/>
          <a:ext cx="951512" cy="821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475227</xdr:colOff>
      <xdr:row>62</xdr:row>
      <xdr:rowOff>166781</xdr:rowOff>
    </xdr:from>
    <xdr:to>
      <xdr:col>5</xdr:col>
      <xdr:colOff>148574</xdr:colOff>
      <xdr:row>62</xdr:row>
      <xdr:rowOff>900485</xdr:rowOff>
    </xdr:to>
    <xdr:pic>
      <xdr:nvPicPr>
        <xdr:cNvPr id="211" name="Imagem 210">
          <a:extLst>
            <a:ext uri="{FF2B5EF4-FFF2-40B4-BE49-F238E27FC236}">
              <a16:creationId xmlns:a16="http://schemas.microsoft.com/office/drawing/2014/main" id="{E21E9306-D422-93E4-6AEE-83C7690D65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304027" y="77633606"/>
          <a:ext cx="892547" cy="7337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447492</xdr:colOff>
      <xdr:row>63</xdr:row>
      <xdr:rowOff>221875</xdr:rowOff>
    </xdr:from>
    <xdr:to>
      <xdr:col>5</xdr:col>
      <xdr:colOff>176308</xdr:colOff>
      <xdr:row>63</xdr:row>
      <xdr:rowOff>1001176</xdr:rowOff>
    </xdr:to>
    <xdr:pic>
      <xdr:nvPicPr>
        <xdr:cNvPr id="212" name="Imagem 211">
          <a:extLst>
            <a:ext uri="{FF2B5EF4-FFF2-40B4-BE49-F238E27FC236}">
              <a16:creationId xmlns:a16="http://schemas.microsoft.com/office/drawing/2014/main" id="{967D266A-9F2E-3F99-42B2-A5C083B9194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276292" y="78955525"/>
          <a:ext cx="948016" cy="779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382696</xdr:colOff>
      <xdr:row>64</xdr:row>
      <xdr:rowOff>285749</xdr:rowOff>
    </xdr:from>
    <xdr:to>
      <xdr:col>5</xdr:col>
      <xdr:colOff>241105</xdr:colOff>
      <xdr:row>64</xdr:row>
      <xdr:rowOff>1120027</xdr:rowOff>
    </xdr:to>
    <xdr:pic>
      <xdr:nvPicPr>
        <xdr:cNvPr id="213" name="Imagem 212">
          <a:extLst>
            <a:ext uri="{FF2B5EF4-FFF2-40B4-BE49-F238E27FC236}">
              <a16:creationId xmlns:a16="http://schemas.microsoft.com/office/drawing/2014/main" id="{0F14D929-1000-0C7C-118F-3CF486B599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218"/>
        <a:stretch/>
      </xdr:blipFill>
      <xdr:spPr bwMode="auto">
        <a:xfrm>
          <a:off x="2211496" y="80286224"/>
          <a:ext cx="1077609" cy="8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1</xdr:row>
      <xdr:rowOff>46382</xdr:rowOff>
    </xdr:from>
    <xdr:to>
      <xdr:col>3</xdr:col>
      <xdr:colOff>39166</xdr:colOff>
      <xdr:row>3</xdr:row>
      <xdr:rowOff>28693</xdr:rowOff>
    </xdr:to>
    <xdr:sp macro="" textlink="">
      <xdr:nvSpPr>
        <xdr:cNvPr id="2" name="Retângulo: Cantos Arredondados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F8A0CF0-7657-44E9-A663-241F21D5C4C0}"/>
            </a:ext>
          </a:extLst>
        </xdr:cNvPr>
        <xdr:cNvSpPr/>
      </xdr:nvSpPr>
      <xdr:spPr>
        <a:xfrm>
          <a:off x="142875" y="227357"/>
          <a:ext cx="1725091" cy="344261"/>
        </a:xfrm>
        <a:prstGeom prst="roundRect">
          <a:avLst/>
        </a:prstGeom>
        <a:solidFill>
          <a:srgbClr val="002060"/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C</a:t>
          </a:r>
          <a:r>
            <a:rPr lang="pt-BR" sz="1050" b="1" baseline="0"/>
            <a:t>ortadas</a:t>
          </a:r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3</xdr:col>
      <xdr:colOff>211700</xdr:colOff>
      <xdr:row>1</xdr:row>
      <xdr:rowOff>38100</xdr:rowOff>
    </xdr:from>
    <xdr:to>
      <xdr:col>6</xdr:col>
      <xdr:colOff>106408</xdr:colOff>
      <xdr:row>3</xdr:row>
      <xdr:rowOff>19736</xdr:rowOff>
    </xdr:to>
    <xdr:sp macro="" textlink="">
      <xdr:nvSpPr>
        <xdr:cNvPr id="3" name="Retângulo: Cantos Arredondados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48165CCA-66FE-41AE-BCED-AD4630E7F844}"/>
            </a:ext>
          </a:extLst>
        </xdr:cNvPr>
        <xdr:cNvSpPr/>
      </xdr:nvSpPr>
      <xdr:spPr>
        <a:xfrm>
          <a:off x="2040500" y="219075"/>
          <a:ext cx="1723508" cy="343586"/>
        </a:xfrm>
        <a:prstGeom prst="roundRect">
          <a:avLst/>
        </a:prstGeom>
        <a:solidFill>
          <a:srgbClr val="002060"/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Inteiras</a:t>
          </a:r>
        </a:p>
        <a:p>
          <a:pPr algn="ctr"/>
          <a:endParaRPr lang="pt-BR" sz="1100" b="1" baseline="0"/>
        </a:p>
        <a:p>
          <a:pPr algn="ctr"/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6</xdr:col>
      <xdr:colOff>307858</xdr:colOff>
      <xdr:row>1</xdr:row>
      <xdr:rowOff>38100</xdr:rowOff>
    </xdr:from>
    <xdr:to>
      <xdr:col>9</xdr:col>
      <xdr:colOff>202704</xdr:colOff>
      <xdr:row>3</xdr:row>
      <xdr:rowOff>29936</xdr:rowOff>
    </xdr:to>
    <xdr:sp macro="" textlink="">
      <xdr:nvSpPr>
        <xdr:cNvPr id="4" name="Retângulo: Cantos Arredondados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5A3182C-45EB-450B-9B85-53A5302CF2F8}"/>
            </a:ext>
          </a:extLst>
        </xdr:cNvPr>
        <xdr:cNvSpPr/>
      </xdr:nvSpPr>
      <xdr:spPr>
        <a:xfrm>
          <a:off x="3965458" y="219075"/>
          <a:ext cx="1723646" cy="353786"/>
        </a:xfrm>
        <a:prstGeom prst="roundRect">
          <a:avLst/>
        </a:prstGeom>
        <a:solidFill>
          <a:srgbClr val="002060"/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/>
            <a:t>Localização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147516</xdr:colOff>
      <xdr:row>26</xdr:row>
      <xdr:rowOff>104705</xdr:rowOff>
    </xdr:from>
    <xdr:ext cx="360000" cy="360000"/>
    <xdr:pic>
      <xdr:nvPicPr>
        <xdr:cNvPr id="50" name="Image 4" descr="Picture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984480" y="12242276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24</xdr:row>
      <xdr:rowOff>104706</xdr:rowOff>
    </xdr:from>
    <xdr:ext cx="360000" cy="360000"/>
    <xdr:pic>
      <xdr:nvPicPr>
        <xdr:cNvPr id="51" name="Image 5" descr="Picture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984480" y="11235349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27</xdr:row>
      <xdr:rowOff>84747</xdr:rowOff>
    </xdr:from>
    <xdr:ext cx="360000" cy="360000"/>
    <xdr:pic>
      <xdr:nvPicPr>
        <xdr:cNvPr id="70" name="Image 41" descr="Picture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984480" y="12725783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25</xdr:row>
      <xdr:rowOff>107881</xdr:rowOff>
    </xdr:from>
    <xdr:ext cx="360000" cy="360000"/>
    <xdr:pic>
      <xdr:nvPicPr>
        <xdr:cNvPr id="71" name="Image 42" descr="Picture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984480" y="11741988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23</xdr:row>
      <xdr:rowOff>50276</xdr:rowOff>
    </xdr:from>
    <xdr:ext cx="360000" cy="360000"/>
    <xdr:pic>
      <xdr:nvPicPr>
        <xdr:cNvPr id="72" name="Image 43" descr="Picture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84480" y="10677455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21</xdr:row>
      <xdr:rowOff>83842</xdr:rowOff>
    </xdr:from>
    <xdr:ext cx="360000" cy="360000"/>
    <xdr:pic>
      <xdr:nvPicPr>
        <xdr:cNvPr id="73" name="Image 7" descr="Picture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984480" y="9704092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20</xdr:row>
      <xdr:rowOff>50277</xdr:rowOff>
    </xdr:from>
    <xdr:ext cx="360000" cy="360000"/>
    <xdr:pic>
      <xdr:nvPicPr>
        <xdr:cNvPr id="74" name="Image 8" descr="Picture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984480" y="9167063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18</xdr:row>
      <xdr:rowOff>77492</xdr:rowOff>
    </xdr:from>
    <xdr:ext cx="360000" cy="360000"/>
    <xdr:pic>
      <xdr:nvPicPr>
        <xdr:cNvPr id="75" name="Image 9" descr="Picture">
          <a:extLst>
            <a:ext uri="{FF2B5EF4-FFF2-40B4-BE49-F238E27FC236}">
              <a16:creationId xmlns:a16="http://schemas.microsoft.com/office/drawing/2014/main" id="{00000000-0008-0000-0200-00004B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984480" y="8187349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17</xdr:row>
      <xdr:rowOff>107880</xdr:rowOff>
    </xdr:from>
    <xdr:ext cx="360000" cy="360000"/>
    <xdr:pic>
      <xdr:nvPicPr>
        <xdr:cNvPr id="76" name="Image 10" descr="Picture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984480" y="7714273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16</xdr:row>
      <xdr:rowOff>77491</xdr:rowOff>
    </xdr:from>
    <xdr:ext cx="360000" cy="360000"/>
    <xdr:pic>
      <xdr:nvPicPr>
        <xdr:cNvPr id="77" name="Image 11" descr="Picture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984480" y="7180420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13</xdr:row>
      <xdr:rowOff>107880</xdr:rowOff>
    </xdr:from>
    <xdr:ext cx="360000" cy="360000"/>
    <xdr:pic>
      <xdr:nvPicPr>
        <xdr:cNvPr id="78" name="Image 15" descr="Picture">
          <a:extLst>
            <a:ext uri="{FF2B5EF4-FFF2-40B4-BE49-F238E27FC236}">
              <a16:creationId xmlns:a16="http://schemas.microsoft.com/office/drawing/2014/main" id="{00000000-0008-0000-0200-00004E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984480" y="5700416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12</xdr:row>
      <xdr:rowOff>54359</xdr:rowOff>
    </xdr:from>
    <xdr:ext cx="360000" cy="360000"/>
    <xdr:pic>
      <xdr:nvPicPr>
        <xdr:cNvPr id="79" name="Image 16" descr="Picture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984480" y="5143430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14</xdr:row>
      <xdr:rowOff>50310</xdr:rowOff>
    </xdr:from>
    <xdr:ext cx="360000" cy="360000"/>
    <xdr:pic>
      <xdr:nvPicPr>
        <xdr:cNvPr id="80" name="Image 17" descr="Picture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984480" y="6146310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11</xdr:row>
      <xdr:rowOff>63883</xdr:rowOff>
    </xdr:from>
    <xdr:ext cx="360000" cy="360000"/>
    <xdr:pic>
      <xdr:nvPicPr>
        <xdr:cNvPr id="81" name="Image 18" descr="Picture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984480" y="4649490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10</xdr:row>
      <xdr:rowOff>85864</xdr:rowOff>
    </xdr:from>
    <xdr:ext cx="360000" cy="360000"/>
    <xdr:pic>
      <xdr:nvPicPr>
        <xdr:cNvPr id="82" name="Image 19" descr="Picture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984480" y="4168007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9</xdr:row>
      <xdr:rowOff>68036</xdr:rowOff>
    </xdr:from>
    <xdr:ext cx="360000" cy="360000"/>
    <xdr:pic>
      <xdr:nvPicPr>
        <xdr:cNvPr id="83" name="Image 20" descr="Picture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984480" y="3646715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8</xdr:row>
      <xdr:rowOff>46055</xdr:rowOff>
    </xdr:from>
    <xdr:ext cx="360000" cy="360000"/>
    <xdr:pic>
      <xdr:nvPicPr>
        <xdr:cNvPr id="84" name="Image 24" descr="Picture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984480" y="3121269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7</xdr:row>
      <xdr:rowOff>67059</xdr:rowOff>
    </xdr:from>
    <xdr:ext cx="360000" cy="360000"/>
    <xdr:pic>
      <xdr:nvPicPr>
        <xdr:cNvPr id="85" name="Image 25" descr="Picture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984480" y="2638809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6</xdr:row>
      <xdr:rowOff>78538</xdr:rowOff>
    </xdr:from>
    <xdr:ext cx="360000" cy="360000"/>
    <xdr:pic>
      <xdr:nvPicPr>
        <xdr:cNvPr id="86" name="Image 26" descr="Picture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984480" y="2146824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5</xdr:row>
      <xdr:rowOff>68036</xdr:rowOff>
    </xdr:from>
    <xdr:ext cx="360000" cy="360000"/>
    <xdr:pic>
      <xdr:nvPicPr>
        <xdr:cNvPr id="87" name="Image 27" descr="Picture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984480" y="1632857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3</xdr:row>
      <xdr:rowOff>75363</xdr:rowOff>
    </xdr:from>
    <xdr:ext cx="360000" cy="360000"/>
    <xdr:pic>
      <xdr:nvPicPr>
        <xdr:cNvPr id="88" name="Image 28" descr="Picture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984480" y="633256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22</xdr:row>
      <xdr:rowOff>84749</xdr:rowOff>
    </xdr:from>
    <xdr:ext cx="360000" cy="360000"/>
    <xdr:pic>
      <xdr:nvPicPr>
        <xdr:cNvPr id="89" name="Image 1" descr="Picture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1984480" y="10208463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19</xdr:row>
      <xdr:rowOff>83841</xdr:rowOff>
    </xdr:from>
    <xdr:ext cx="360000" cy="360000"/>
    <xdr:pic>
      <xdr:nvPicPr>
        <xdr:cNvPr id="90" name="Image 2" descr="Picture">
          <a:extLst>
            <a:ext uri="{FF2B5EF4-FFF2-40B4-BE49-F238E27FC236}">
              <a16:creationId xmlns:a16="http://schemas.microsoft.com/office/drawing/2014/main" id="{00000000-0008-0000-0200-00005A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1984480" y="8697162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15</xdr:row>
      <xdr:rowOff>77491</xdr:rowOff>
    </xdr:from>
    <xdr:ext cx="360000" cy="360000"/>
    <xdr:pic>
      <xdr:nvPicPr>
        <xdr:cNvPr id="91" name="Image 3" descr="Picture">
          <a:extLst>
            <a:ext uri="{FF2B5EF4-FFF2-40B4-BE49-F238E27FC236}">
              <a16:creationId xmlns:a16="http://schemas.microsoft.com/office/drawing/2014/main" id="{00000000-0008-0000-0200-00005B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984480" y="6676955"/>
          <a:ext cx="360000" cy="360000"/>
        </a:xfrm>
        <a:prstGeom prst="rect">
          <a:avLst/>
        </a:prstGeom>
      </xdr:spPr>
    </xdr:pic>
    <xdr:clientData/>
  </xdr:oneCellAnchor>
  <xdr:oneCellAnchor>
    <xdr:from>
      <xdr:col>3</xdr:col>
      <xdr:colOff>147516</xdr:colOff>
      <xdr:row>4</xdr:row>
      <xdr:rowOff>83701</xdr:rowOff>
    </xdr:from>
    <xdr:ext cx="360000" cy="360000"/>
    <xdr:pic>
      <xdr:nvPicPr>
        <xdr:cNvPr id="92" name="Image 6" descr="Picture">
          <a:extLst>
            <a:ext uri="{FF2B5EF4-FFF2-40B4-BE49-F238E27FC236}">
              <a16:creationId xmlns:a16="http://schemas.microsoft.com/office/drawing/2014/main" id="{00000000-0008-0000-0200-00005C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984480" y="1145058"/>
          <a:ext cx="360000" cy="360000"/>
        </a:xfrm>
        <a:prstGeom prst="rect">
          <a:avLst/>
        </a:prstGeom>
      </xdr:spPr>
    </xdr:pic>
    <xdr:clientData/>
  </xdr:oneCellAnchor>
  <xdr:twoCellAnchor>
    <xdr:from>
      <xdr:col>4</xdr:col>
      <xdr:colOff>180473</xdr:colOff>
      <xdr:row>2</xdr:row>
      <xdr:rowOff>53308</xdr:rowOff>
    </xdr:from>
    <xdr:to>
      <xdr:col>5</xdr:col>
      <xdr:colOff>402890</xdr:colOff>
      <xdr:row>3</xdr:row>
      <xdr:rowOff>340895</xdr:rowOff>
    </xdr:to>
    <xdr:sp macro="" textlink="">
      <xdr:nvSpPr>
        <xdr:cNvPr id="2" name="Retângulo 1">
          <a:hlinkClick xmlns:r="http://schemas.openxmlformats.org/officeDocument/2006/relationships" r:id="rId26"/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/>
      </xdr:nvSpPr>
      <xdr:spPr>
        <a:xfrm>
          <a:off x="2626894" y="414255"/>
          <a:ext cx="834022" cy="48811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 i="0" u="none"/>
            <a:t>RETORNAR</a:t>
          </a:r>
          <a:r>
            <a:rPr lang="pt-BR" sz="1100" b="1" i="0" u="none" baseline="0"/>
            <a:t> MENU</a:t>
          </a:r>
        </a:p>
        <a:p>
          <a:pPr algn="ctr"/>
          <a:endParaRPr lang="pt-BR" sz="1100" b="1" i="0" u="none" baseline="0"/>
        </a:p>
        <a:p>
          <a:pPr algn="l"/>
          <a:endParaRPr lang="pt-B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187569</xdr:colOff>
      <xdr:row>3</xdr:row>
      <xdr:rowOff>95250</xdr:rowOff>
    </xdr:from>
    <xdr:to>
      <xdr:col>3</xdr:col>
      <xdr:colOff>3997569</xdr:colOff>
      <xdr:row>3</xdr:row>
      <xdr:rowOff>3235325</xdr:rowOff>
    </xdr:to>
    <xdr:pic>
      <xdr:nvPicPr>
        <xdr:cNvPr id="2" name="Image 585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011973" y="659423"/>
          <a:ext cx="3810000" cy="314007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182579</xdr:colOff>
      <xdr:row>4</xdr:row>
      <xdr:rowOff>202747</xdr:rowOff>
    </xdr:from>
    <xdr:to>
      <xdr:col>3</xdr:col>
      <xdr:colOff>3992579</xdr:colOff>
      <xdr:row>4</xdr:row>
      <xdr:rowOff>3060247</xdr:rowOff>
    </xdr:to>
    <xdr:pic>
      <xdr:nvPicPr>
        <xdr:cNvPr id="3" name="Image 586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997932" y="763041"/>
          <a:ext cx="3810000" cy="285750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187569</xdr:colOff>
      <xdr:row>5</xdr:row>
      <xdr:rowOff>701675</xdr:rowOff>
    </xdr:from>
    <xdr:to>
      <xdr:col>3</xdr:col>
      <xdr:colOff>3997569</xdr:colOff>
      <xdr:row>6</xdr:row>
      <xdr:rowOff>257175</xdr:rowOff>
    </xdr:to>
    <xdr:pic>
      <xdr:nvPicPr>
        <xdr:cNvPr id="4" name="Image 587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011973" y="7874733"/>
          <a:ext cx="3810000" cy="285994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197094</xdr:colOff>
      <xdr:row>6</xdr:row>
      <xdr:rowOff>377825</xdr:rowOff>
    </xdr:from>
    <xdr:to>
      <xdr:col>3</xdr:col>
      <xdr:colOff>4007094</xdr:colOff>
      <xdr:row>6</xdr:row>
      <xdr:rowOff>3238500</xdr:rowOff>
    </xdr:to>
    <xdr:pic>
      <xdr:nvPicPr>
        <xdr:cNvPr id="5" name="Image 588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018750" y="10849372"/>
          <a:ext cx="3810000" cy="286067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187569</xdr:colOff>
      <xdr:row>7</xdr:row>
      <xdr:rowOff>172357</xdr:rowOff>
    </xdr:from>
    <xdr:to>
      <xdr:col>3</xdr:col>
      <xdr:colOff>3997569</xdr:colOff>
      <xdr:row>7</xdr:row>
      <xdr:rowOff>3036207</xdr:rowOff>
    </xdr:to>
    <xdr:pic>
      <xdr:nvPicPr>
        <xdr:cNvPr id="6" name="Image 589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011973" y="13954299"/>
          <a:ext cx="3810000" cy="286385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187569</xdr:colOff>
      <xdr:row>8</xdr:row>
      <xdr:rowOff>314325</xdr:rowOff>
    </xdr:from>
    <xdr:to>
      <xdr:col>3</xdr:col>
      <xdr:colOff>3997569</xdr:colOff>
      <xdr:row>8</xdr:row>
      <xdr:rowOff>3168650</xdr:rowOff>
    </xdr:to>
    <xdr:pic>
      <xdr:nvPicPr>
        <xdr:cNvPr id="7" name="Image 590" descr="Pictur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011973" y="17400710"/>
          <a:ext cx="3810000" cy="285432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187569</xdr:colOff>
      <xdr:row>9</xdr:row>
      <xdr:rowOff>187325</xdr:rowOff>
    </xdr:from>
    <xdr:to>
      <xdr:col>3</xdr:col>
      <xdr:colOff>3997569</xdr:colOff>
      <xdr:row>9</xdr:row>
      <xdr:rowOff>3048000</xdr:rowOff>
    </xdr:to>
    <xdr:pic>
      <xdr:nvPicPr>
        <xdr:cNvPr id="8" name="Image 591" descr="Picture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011973" y="20578152"/>
          <a:ext cx="3810000" cy="286067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217959</xdr:colOff>
      <xdr:row>10</xdr:row>
      <xdr:rowOff>187325</xdr:rowOff>
    </xdr:from>
    <xdr:to>
      <xdr:col>3</xdr:col>
      <xdr:colOff>4027959</xdr:colOff>
      <xdr:row>10</xdr:row>
      <xdr:rowOff>3046186</xdr:rowOff>
    </xdr:to>
    <xdr:pic>
      <xdr:nvPicPr>
        <xdr:cNvPr id="9" name="Image 593" descr="Pictur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042363" y="23882594"/>
          <a:ext cx="3810000" cy="285886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241998</xdr:colOff>
      <xdr:row>12</xdr:row>
      <xdr:rowOff>16329</xdr:rowOff>
    </xdr:from>
    <xdr:to>
      <xdr:col>3</xdr:col>
      <xdr:colOff>4051998</xdr:colOff>
      <xdr:row>12</xdr:row>
      <xdr:rowOff>2875189</xdr:rowOff>
    </xdr:to>
    <xdr:pic>
      <xdr:nvPicPr>
        <xdr:cNvPr id="10" name="Image 594" descr="Pictur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066402" y="30320483"/>
          <a:ext cx="3810000" cy="285886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157180</xdr:colOff>
      <xdr:row>13</xdr:row>
      <xdr:rowOff>124732</xdr:rowOff>
    </xdr:from>
    <xdr:to>
      <xdr:col>3</xdr:col>
      <xdr:colOff>3967180</xdr:colOff>
      <xdr:row>13</xdr:row>
      <xdr:rowOff>2983593</xdr:rowOff>
    </xdr:to>
    <xdr:pic>
      <xdr:nvPicPr>
        <xdr:cNvPr id="11" name="Image 595" descr="Picture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981584" y="33733328"/>
          <a:ext cx="3810000" cy="285886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187569</xdr:colOff>
      <xdr:row>13</xdr:row>
      <xdr:rowOff>2844800</xdr:rowOff>
    </xdr:from>
    <xdr:to>
      <xdr:col>3</xdr:col>
      <xdr:colOff>3997569</xdr:colOff>
      <xdr:row>14</xdr:row>
      <xdr:rowOff>2400300</xdr:rowOff>
    </xdr:to>
    <xdr:pic>
      <xdr:nvPicPr>
        <xdr:cNvPr id="12" name="Image 596" descr="Picture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011973" y="36453396"/>
          <a:ext cx="3810000" cy="285994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217959</xdr:colOff>
      <xdr:row>15</xdr:row>
      <xdr:rowOff>47626</xdr:rowOff>
    </xdr:from>
    <xdr:to>
      <xdr:col>3</xdr:col>
      <xdr:colOff>4027959</xdr:colOff>
      <xdr:row>15</xdr:row>
      <xdr:rowOff>2903311</xdr:rowOff>
    </xdr:to>
    <xdr:pic>
      <xdr:nvPicPr>
        <xdr:cNvPr id="13" name="Image 597" descr="Picture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042363" y="40265107"/>
          <a:ext cx="3810000" cy="285568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255605</xdr:colOff>
      <xdr:row>16</xdr:row>
      <xdr:rowOff>179160</xdr:rowOff>
    </xdr:from>
    <xdr:to>
      <xdr:col>3</xdr:col>
      <xdr:colOff>4065605</xdr:colOff>
      <xdr:row>16</xdr:row>
      <xdr:rowOff>3028496</xdr:rowOff>
    </xdr:to>
    <xdr:pic>
      <xdr:nvPicPr>
        <xdr:cNvPr id="14" name="Image 598" descr="Picture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080009" y="43701083"/>
          <a:ext cx="3810000" cy="284933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282819</xdr:colOff>
      <xdr:row>17</xdr:row>
      <xdr:rowOff>104321</xdr:rowOff>
    </xdr:from>
    <xdr:to>
      <xdr:col>4</xdr:col>
      <xdr:colOff>19050</xdr:colOff>
      <xdr:row>17</xdr:row>
      <xdr:rowOff>2963182</xdr:rowOff>
    </xdr:to>
    <xdr:pic>
      <xdr:nvPicPr>
        <xdr:cNvPr id="15" name="Image 599" descr="Picture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107223" y="46930686"/>
          <a:ext cx="3810000" cy="285886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241997</xdr:colOff>
      <xdr:row>17</xdr:row>
      <xdr:rowOff>3235778</xdr:rowOff>
    </xdr:from>
    <xdr:to>
      <xdr:col>3</xdr:col>
      <xdr:colOff>4051997</xdr:colOff>
      <xdr:row>18</xdr:row>
      <xdr:rowOff>2788103</xdr:rowOff>
    </xdr:to>
    <xdr:pic>
      <xdr:nvPicPr>
        <xdr:cNvPr id="16" name="Image 600" descr="Picture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066401" y="50062143"/>
          <a:ext cx="3810000" cy="285676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217958</xdr:colOff>
      <xdr:row>19</xdr:row>
      <xdr:rowOff>200932</xdr:rowOff>
    </xdr:from>
    <xdr:to>
      <xdr:col>3</xdr:col>
      <xdr:colOff>4027958</xdr:colOff>
      <xdr:row>19</xdr:row>
      <xdr:rowOff>3056617</xdr:rowOff>
    </xdr:to>
    <xdr:pic>
      <xdr:nvPicPr>
        <xdr:cNvPr id="17" name="Image 601" descr="Picture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2042362" y="53636182"/>
          <a:ext cx="3810000" cy="285568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187569</xdr:colOff>
      <xdr:row>20</xdr:row>
      <xdr:rowOff>244701</xdr:rowOff>
    </xdr:from>
    <xdr:to>
      <xdr:col>3</xdr:col>
      <xdr:colOff>3997569</xdr:colOff>
      <xdr:row>20</xdr:row>
      <xdr:rowOff>3103789</xdr:rowOff>
    </xdr:to>
    <xdr:pic>
      <xdr:nvPicPr>
        <xdr:cNvPr id="18" name="Image 602" descr="Picture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011973" y="56984393"/>
          <a:ext cx="3810000" cy="285908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157180</xdr:colOff>
      <xdr:row>21</xdr:row>
      <xdr:rowOff>151039</xdr:rowOff>
    </xdr:from>
    <xdr:to>
      <xdr:col>3</xdr:col>
      <xdr:colOff>3967180</xdr:colOff>
      <xdr:row>21</xdr:row>
      <xdr:rowOff>3006725</xdr:rowOff>
    </xdr:to>
    <xdr:pic>
      <xdr:nvPicPr>
        <xdr:cNvPr id="19" name="Image 603" descr="Picture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981584" y="60195174"/>
          <a:ext cx="3810000" cy="285568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217958</xdr:colOff>
      <xdr:row>22</xdr:row>
      <xdr:rowOff>276226</xdr:rowOff>
    </xdr:from>
    <xdr:to>
      <xdr:col>3</xdr:col>
      <xdr:colOff>4027958</xdr:colOff>
      <xdr:row>22</xdr:row>
      <xdr:rowOff>3131911</xdr:rowOff>
    </xdr:to>
    <xdr:pic>
      <xdr:nvPicPr>
        <xdr:cNvPr id="20" name="Image 604" descr="Picture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2042362" y="63624803"/>
          <a:ext cx="3810000" cy="285568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177136</xdr:colOff>
      <xdr:row>23</xdr:row>
      <xdr:rowOff>152399</xdr:rowOff>
    </xdr:from>
    <xdr:to>
      <xdr:col>3</xdr:col>
      <xdr:colOff>3987136</xdr:colOff>
      <xdr:row>23</xdr:row>
      <xdr:rowOff>3008085</xdr:rowOff>
    </xdr:to>
    <xdr:pic>
      <xdr:nvPicPr>
        <xdr:cNvPr id="21" name="Image 605" descr="Picture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001540" y="66805418"/>
          <a:ext cx="3810000" cy="285568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198001</xdr:colOff>
      <xdr:row>24</xdr:row>
      <xdr:rowOff>162379</xdr:rowOff>
    </xdr:from>
    <xdr:to>
      <xdr:col>3</xdr:col>
      <xdr:colOff>4008001</xdr:colOff>
      <xdr:row>24</xdr:row>
      <xdr:rowOff>3027590</xdr:rowOff>
    </xdr:to>
    <xdr:pic>
      <xdr:nvPicPr>
        <xdr:cNvPr id="22" name="Image 606" descr="Picture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022405" y="70119841"/>
          <a:ext cx="3810000" cy="286521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198001</xdr:colOff>
      <xdr:row>25</xdr:row>
      <xdr:rowOff>369206</xdr:rowOff>
    </xdr:from>
    <xdr:to>
      <xdr:col>3</xdr:col>
      <xdr:colOff>4008001</xdr:colOff>
      <xdr:row>25</xdr:row>
      <xdr:rowOff>3231242</xdr:rowOff>
    </xdr:to>
    <xdr:pic>
      <xdr:nvPicPr>
        <xdr:cNvPr id="23" name="Image 607" descr="Picture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022405" y="73631110"/>
          <a:ext cx="3810000" cy="286203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214783</xdr:colOff>
      <xdr:row>26</xdr:row>
      <xdr:rowOff>115661</xdr:rowOff>
    </xdr:from>
    <xdr:to>
      <xdr:col>3</xdr:col>
      <xdr:colOff>4024783</xdr:colOff>
      <xdr:row>26</xdr:row>
      <xdr:rowOff>2980871</xdr:rowOff>
    </xdr:to>
    <xdr:pic>
      <xdr:nvPicPr>
        <xdr:cNvPr id="24" name="Image 608" descr="Picture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2039187" y="76682007"/>
          <a:ext cx="3810000" cy="286521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204351</xdr:colOff>
      <xdr:row>27</xdr:row>
      <xdr:rowOff>131989</xdr:rowOff>
    </xdr:from>
    <xdr:to>
      <xdr:col>3</xdr:col>
      <xdr:colOff>4014351</xdr:colOff>
      <xdr:row>27</xdr:row>
      <xdr:rowOff>2987675</xdr:rowOff>
    </xdr:to>
    <xdr:pic>
      <xdr:nvPicPr>
        <xdr:cNvPr id="25" name="Image 609" descr="Picture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2028755" y="80002777"/>
          <a:ext cx="3810000" cy="285568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187569</xdr:colOff>
      <xdr:row>28</xdr:row>
      <xdr:rowOff>104321</xdr:rowOff>
    </xdr:from>
    <xdr:to>
      <xdr:col>3</xdr:col>
      <xdr:colOff>3997569</xdr:colOff>
      <xdr:row>28</xdr:row>
      <xdr:rowOff>2960007</xdr:rowOff>
    </xdr:to>
    <xdr:pic>
      <xdr:nvPicPr>
        <xdr:cNvPr id="26" name="Image 610" descr="Picture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011973" y="83279552"/>
          <a:ext cx="3810000" cy="285568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228390</xdr:colOff>
      <xdr:row>29</xdr:row>
      <xdr:rowOff>181429</xdr:rowOff>
    </xdr:from>
    <xdr:to>
      <xdr:col>3</xdr:col>
      <xdr:colOff>4038390</xdr:colOff>
      <xdr:row>29</xdr:row>
      <xdr:rowOff>3037114</xdr:rowOff>
    </xdr:to>
    <xdr:pic>
      <xdr:nvPicPr>
        <xdr:cNvPr id="27" name="Image 611" descr="Picture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2052794" y="86661102"/>
          <a:ext cx="3810000" cy="285568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</xdr:col>
      <xdr:colOff>187569</xdr:colOff>
      <xdr:row>30</xdr:row>
      <xdr:rowOff>221796</xdr:rowOff>
    </xdr:from>
    <xdr:to>
      <xdr:col>3</xdr:col>
      <xdr:colOff>3997569</xdr:colOff>
      <xdr:row>30</xdr:row>
      <xdr:rowOff>3083832</xdr:rowOff>
    </xdr:to>
    <xdr:pic>
      <xdr:nvPicPr>
        <xdr:cNvPr id="28" name="Image 612" descr="Picture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011973" y="90005911"/>
          <a:ext cx="3810000" cy="286203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4</xdr:col>
      <xdr:colOff>338596</xdr:colOff>
      <xdr:row>2</xdr:row>
      <xdr:rowOff>32644</xdr:rowOff>
    </xdr:from>
    <xdr:to>
      <xdr:col>5</xdr:col>
      <xdr:colOff>569230</xdr:colOff>
      <xdr:row>4</xdr:row>
      <xdr:rowOff>328577</xdr:rowOff>
    </xdr:to>
    <xdr:sp macro="" textlink="">
      <xdr:nvSpPr>
        <xdr:cNvPr id="29" name="Retângulo 28">
          <a:hlinkClick xmlns:r="http://schemas.openxmlformats.org/officeDocument/2006/relationships" r:id="rId28"/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SpPr/>
      </xdr:nvSpPr>
      <xdr:spPr>
        <a:xfrm>
          <a:off x="6244096" y="391232"/>
          <a:ext cx="835752" cy="49763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 i="0" u="none"/>
            <a:t>RETORNAR</a:t>
          </a:r>
          <a:r>
            <a:rPr lang="pt-BR" sz="1100" b="1" i="0" u="none" baseline="0"/>
            <a:t> MENU</a:t>
          </a:r>
        </a:p>
        <a:p>
          <a:pPr algn="ctr"/>
          <a:endParaRPr lang="pt-BR" sz="1100" b="1" i="0" u="none" baseline="0"/>
        </a:p>
        <a:p>
          <a:pPr algn="l"/>
          <a:endParaRPr lang="pt-BR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223959</xdr:colOff>
      <xdr:row>2</xdr:row>
      <xdr:rowOff>43960</xdr:rowOff>
    </xdr:from>
    <xdr:to>
      <xdr:col>9</xdr:col>
      <xdr:colOff>453021</xdr:colOff>
      <xdr:row>4</xdr:row>
      <xdr:rowOff>143747</xdr:rowOff>
    </xdr:to>
    <xdr:sp macro="" textlink="">
      <xdr:nvSpPr>
        <xdr:cNvPr id="2" name="Retângulo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5865690" y="417633"/>
          <a:ext cx="837196" cy="4734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 i="0" u="none"/>
            <a:t>RETORNAR</a:t>
          </a:r>
          <a:r>
            <a:rPr lang="pt-BR" sz="1100" b="1" i="0" u="none" baseline="0"/>
            <a:t> MENU</a:t>
          </a:r>
        </a:p>
        <a:p>
          <a:pPr algn="ctr"/>
          <a:endParaRPr lang="pt-BR" sz="1100" b="1" i="0" u="none" baseline="0"/>
        </a:p>
        <a:p>
          <a:pPr algn="l"/>
          <a:endParaRPr lang="pt-BR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177800</xdr:colOff>
      <xdr:row>1</xdr:row>
      <xdr:rowOff>87657</xdr:rowOff>
    </xdr:from>
    <xdr:to>
      <xdr:col>3</xdr:col>
      <xdr:colOff>77266</xdr:colOff>
      <xdr:row>3</xdr:row>
      <xdr:rowOff>66793</xdr:rowOff>
    </xdr:to>
    <xdr:sp macro="" textlink="">
      <xdr:nvSpPr>
        <xdr:cNvPr id="2" name="Retângulo: Cantos Arredondados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E5AF872-4DA2-4EA7-9BDB-701819228BBA}"/>
            </a:ext>
          </a:extLst>
        </xdr:cNvPr>
        <xdr:cNvSpPr/>
      </xdr:nvSpPr>
      <xdr:spPr>
        <a:xfrm>
          <a:off x="177800" y="268632"/>
          <a:ext cx="1728266" cy="341086"/>
        </a:xfrm>
        <a:prstGeom prst="roundRect">
          <a:avLst/>
        </a:prstGeom>
        <a:solidFill>
          <a:schemeClr val="accent6">
            <a:lumMod val="7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C</a:t>
          </a:r>
          <a:r>
            <a:rPr lang="pt-BR" sz="1050" b="1" baseline="0"/>
            <a:t>ortadas</a:t>
          </a:r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3</xdr:col>
      <xdr:colOff>249800</xdr:colOff>
      <xdr:row>1</xdr:row>
      <xdr:rowOff>76200</xdr:rowOff>
    </xdr:from>
    <xdr:to>
      <xdr:col>6</xdr:col>
      <xdr:colOff>141333</xdr:colOff>
      <xdr:row>3</xdr:row>
      <xdr:rowOff>54661</xdr:rowOff>
    </xdr:to>
    <xdr:sp macro="" textlink="">
      <xdr:nvSpPr>
        <xdr:cNvPr id="3" name="Retângulo: Cantos Arredondados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DD289DE3-1291-4F64-BB6D-39A58E185F1E}"/>
            </a:ext>
          </a:extLst>
        </xdr:cNvPr>
        <xdr:cNvSpPr/>
      </xdr:nvSpPr>
      <xdr:spPr>
        <a:xfrm>
          <a:off x="2078600" y="257175"/>
          <a:ext cx="1720333" cy="340411"/>
        </a:xfrm>
        <a:prstGeom prst="roundRect">
          <a:avLst/>
        </a:prstGeom>
        <a:solidFill>
          <a:schemeClr val="accent6">
            <a:lumMod val="7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Inteiras</a:t>
          </a:r>
        </a:p>
        <a:p>
          <a:pPr algn="ctr"/>
          <a:endParaRPr lang="pt-BR" sz="1100" b="1" baseline="0"/>
        </a:p>
        <a:p>
          <a:pPr algn="ctr"/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6</xdr:col>
      <xdr:colOff>345958</xdr:colOff>
      <xdr:row>1</xdr:row>
      <xdr:rowOff>76200</xdr:rowOff>
    </xdr:from>
    <xdr:to>
      <xdr:col>9</xdr:col>
      <xdr:colOff>237629</xdr:colOff>
      <xdr:row>3</xdr:row>
      <xdr:rowOff>68036</xdr:rowOff>
    </xdr:to>
    <xdr:sp macro="" textlink="">
      <xdr:nvSpPr>
        <xdr:cNvPr id="4" name="Retângulo: Cantos Arredondados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575A39D5-89DF-42BB-AB21-F766D44AB577}"/>
            </a:ext>
          </a:extLst>
        </xdr:cNvPr>
        <xdr:cNvSpPr/>
      </xdr:nvSpPr>
      <xdr:spPr>
        <a:xfrm>
          <a:off x="4003558" y="257175"/>
          <a:ext cx="1720471" cy="353786"/>
        </a:xfrm>
        <a:prstGeom prst="roundRect">
          <a:avLst/>
        </a:prstGeom>
        <a:solidFill>
          <a:schemeClr val="accent6">
            <a:lumMod val="7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/>
            <a:t>Localização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238125</xdr:colOff>
      <xdr:row>28</xdr:row>
      <xdr:rowOff>87657</xdr:rowOff>
    </xdr:from>
    <xdr:to>
      <xdr:col>3</xdr:col>
      <xdr:colOff>131241</xdr:colOff>
      <xdr:row>30</xdr:row>
      <xdr:rowOff>63618</xdr:rowOff>
    </xdr:to>
    <xdr:sp macro="" textlink="">
      <xdr:nvSpPr>
        <xdr:cNvPr id="2" name="Retângulo: Cantos Arredondados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E70C688-913B-47E4-8E6E-7C1BCDEE237F}"/>
            </a:ext>
          </a:extLst>
        </xdr:cNvPr>
        <xdr:cNvSpPr/>
      </xdr:nvSpPr>
      <xdr:spPr>
        <a:xfrm>
          <a:off x="238125" y="5154957"/>
          <a:ext cx="1721916" cy="337911"/>
        </a:xfrm>
        <a:prstGeom prst="roundRect">
          <a:avLst/>
        </a:prstGeom>
        <a:solidFill>
          <a:srgbClr val="C00000"/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C</a:t>
          </a:r>
          <a:r>
            <a:rPr lang="pt-BR" sz="1050" b="1" baseline="0"/>
            <a:t>ortadas</a:t>
          </a:r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3</xdr:col>
      <xdr:colOff>303775</xdr:colOff>
      <xdr:row>28</xdr:row>
      <xdr:rowOff>76200</xdr:rowOff>
    </xdr:from>
    <xdr:to>
      <xdr:col>6</xdr:col>
      <xdr:colOff>201658</xdr:colOff>
      <xdr:row>30</xdr:row>
      <xdr:rowOff>57836</xdr:rowOff>
    </xdr:to>
    <xdr:sp macro="" textlink="">
      <xdr:nvSpPr>
        <xdr:cNvPr id="3" name="Retângulo: Cantos Arredondados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20ED7C51-9F8D-425F-96FD-7A3B8CC2D5D5}"/>
            </a:ext>
          </a:extLst>
        </xdr:cNvPr>
        <xdr:cNvSpPr/>
      </xdr:nvSpPr>
      <xdr:spPr>
        <a:xfrm>
          <a:off x="2132575" y="5143500"/>
          <a:ext cx="1726683" cy="343586"/>
        </a:xfrm>
        <a:prstGeom prst="roundRect">
          <a:avLst/>
        </a:prstGeom>
        <a:solidFill>
          <a:srgbClr val="C00000"/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Inteiras</a:t>
          </a:r>
        </a:p>
        <a:p>
          <a:pPr algn="ctr"/>
          <a:endParaRPr lang="pt-BR" sz="1100" b="1" baseline="0"/>
        </a:p>
        <a:p>
          <a:pPr algn="ctr"/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6</xdr:col>
      <xdr:colOff>399933</xdr:colOff>
      <xdr:row>28</xdr:row>
      <xdr:rowOff>76200</xdr:rowOff>
    </xdr:from>
    <xdr:to>
      <xdr:col>9</xdr:col>
      <xdr:colOff>297954</xdr:colOff>
      <xdr:row>30</xdr:row>
      <xdr:rowOff>64861</xdr:rowOff>
    </xdr:to>
    <xdr:sp macro="" textlink="">
      <xdr:nvSpPr>
        <xdr:cNvPr id="4" name="Retângulo: Cantos Arredondados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BFD1CD31-B0AA-4B5C-994A-AA547568CB78}"/>
            </a:ext>
          </a:extLst>
        </xdr:cNvPr>
        <xdr:cNvSpPr/>
      </xdr:nvSpPr>
      <xdr:spPr>
        <a:xfrm>
          <a:off x="4057533" y="5143500"/>
          <a:ext cx="1726821" cy="350611"/>
        </a:xfrm>
        <a:prstGeom prst="roundRect">
          <a:avLst/>
        </a:prstGeom>
        <a:solidFill>
          <a:srgbClr val="C00000"/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/>
            <a:t>Localização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173934</xdr:colOff>
      <xdr:row>1</xdr:row>
      <xdr:rowOff>77718</xdr:rowOff>
    </xdr:from>
    <xdr:to>
      <xdr:col>3</xdr:col>
      <xdr:colOff>63461</xdr:colOff>
      <xdr:row>3</xdr:row>
      <xdr:rowOff>54369</xdr:rowOff>
    </xdr:to>
    <xdr:sp macro="" textlink="">
      <xdr:nvSpPr>
        <xdr:cNvPr id="6" name="Retângulo: Cantos Arredondados 5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8AFD2BC-AA36-453F-BD06-DC3A41B090BB}"/>
            </a:ext>
          </a:extLst>
        </xdr:cNvPr>
        <xdr:cNvSpPr/>
      </xdr:nvSpPr>
      <xdr:spPr>
        <a:xfrm>
          <a:off x="173934" y="259935"/>
          <a:ext cx="1728266" cy="341086"/>
        </a:xfrm>
        <a:prstGeom prst="roundRect">
          <a:avLst/>
        </a:prstGeom>
        <a:solidFill>
          <a:schemeClr val="accent4">
            <a:lumMod val="50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C</a:t>
          </a:r>
          <a:r>
            <a:rPr lang="pt-BR" sz="1050" b="1" baseline="0"/>
            <a:t>ortadas</a:t>
          </a:r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3</xdr:col>
      <xdr:colOff>232820</xdr:colOff>
      <xdr:row>1</xdr:row>
      <xdr:rowOff>66261</xdr:rowOff>
    </xdr:from>
    <xdr:to>
      <xdr:col>6</xdr:col>
      <xdr:colOff>120764</xdr:colOff>
      <xdr:row>3</xdr:row>
      <xdr:rowOff>48587</xdr:rowOff>
    </xdr:to>
    <xdr:sp macro="" textlink="">
      <xdr:nvSpPr>
        <xdr:cNvPr id="7" name="Retângulo: Cantos Arredondados 6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F82801E-B1CC-4751-86A0-322FE67F426B}"/>
            </a:ext>
          </a:extLst>
        </xdr:cNvPr>
        <xdr:cNvSpPr/>
      </xdr:nvSpPr>
      <xdr:spPr>
        <a:xfrm>
          <a:off x="2071559" y="248478"/>
          <a:ext cx="1726683" cy="346761"/>
        </a:xfrm>
        <a:prstGeom prst="roundRect">
          <a:avLst/>
        </a:prstGeom>
        <a:solidFill>
          <a:schemeClr val="accent4">
            <a:lumMod val="50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050" b="1"/>
            <a:t>Imagens</a:t>
          </a:r>
          <a:r>
            <a:rPr lang="pt-BR" sz="1100" b="1" baseline="0"/>
            <a:t> Inteiras</a:t>
          </a:r>
        </a:p>
        <a:p>
          <a:pPr algn="ctr"/>
          <a:endParaRPr lang="pt-BR" sz="1100" b="1" baseline="0"/>
        </a:p>
        <a:p>
          <a:pPr algn="ctr"/>
          <a:endParaRPr lang="pt-BR" sz="1100" b="1" baseline="0"/>
        </a:p>
        <a:p>
          <a:pPr algn="ctr"/>
          <a:endParaRPr lang="pt-BR" sz="1100" b="1"/>
        </a:p>
      </xdr:txBody>
    </xdr:sp>
    <xdr:clientData/>
  </xdr:twoCellAnchor>
  <xdr:twoCellAnchor>
    <xdr:from>
      <xdr:col>6</xdr:col>
      <xdr:colOff>315864</xdr:colOff>
      <xdr:row>1</xdr:row>
      <xdr:rowOff>66261</xdr:rowOff>
    </xdr:from>
    <xdr:to>
      <xdr:col>9</xdr:col>
      <xdr:colOff>200771</xdr:colOff>
      <xdr:row>3</xdr:row>
      <xdr:rowOff>55612</xdr:rowOff>
    </xdr:to>
    <xdr:sp macro="" textlink="">
      <xdr:nvSpPr>
        <xdr:cNvPr id="8" name="Retângulo: Cantos Arredondados 7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B8ED36C-9586-4874-A382-956897BD2969}"/>
            </a:ext>
          </a:extLst>
        </xdr:cNvPr>
        <xdr:cNvSpPr/>
      </xdr:nvSpPr>
      <xdr:spPr>
        <a:xfrm>
          <a:off x="3993342" y="248478"/>
          <a:ext cx="1723646" cy="353786"/>
        </a:xfrm>
        <a:prstGeom prst="roundRect">
          <a:avLst/>
        </a:prstGeom>
        <a:solidFill>
          <a:schemeClr val="accent4">
            <a:lumMod val="50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/>
            <a:t>Localização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1619037</xdr:colOff>
      <xdr:row>40</xdr:row>
      <xdr:rowOff>36418</xdr:rowOff>
    </xdr:from>
    <xdr:to>
      <xdr:col>1</xdr:col>
      <xdr:colOff>2654629</xdr:colOff>
      <xdr:row>40</xdr:row>
      <xdr:rowOff>854449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8"/>
        <a:stretch/>
      </xdr:blipFill>
      <xdr:spPr bwMode="auto">
        <a:xfrm>
          <a:off x="2257772" y="11331947"/>
          <a:ext cx="1035592" cy="818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1627217</xdr:colOff>
      <xdr:row>41</xdr:row>
      <xdr:rowOff>148479</xdr:rowOff>
    </xdr:from>
    <xdr:to>
      <xdr:col>1</xdr:col>
      <xdr:colOff>2611338</xdr:colOff>
      <xdr:row>41</xdr:row>
      <xdr:rowOff>874060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265952" y="12441332"/>
          <a:ext cx="984121" cy="7255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1661985</xdr:colOff>
      <xdr:row>42</xdr:row>
      <xdr:rowOff>104963</xdr:rowOff>
    </xdr:from>
    <xdr:to>
      <xdr:col>1</xdr:col>
      <xdr:colOff>2615044</xdr:colOff>
      <xdr:row>42</xdr:row>
      <xdr:rowOff>921871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166"/>
        <a:stretch/>
      </xdr:blipFill>
      <xdr:spPr bwMode="auto">
        <a:xfrm>
          <a:off x="2300720" y="13395139"/>
          <a:ext cx="953059" cy="8169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1634063</xdr:colOff>
      <xdr:row>43</xdr:row>
      <xdr:rowOff>89761</xdr:rowOff>
    </xdr:from>
    <xdr:to>
      <xdr:col>1</xdr:col>
      <xdr:colOff>2626904</xdr:colOff>
      <xdr:row>43</xdr:row>
      <xdr:rowOff>910291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406"/>
        <a:stretch/>
      </xdr:blipFill>
      <xdr:spPr bwMode="auto">
        <a:xfrm>
          <a:off x="2272798" y="14377261"/>
          <a:ext cx="992841" cy="820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1699401</xdr:colOff>
      <xdr:row>44</xdr:row>
      <xdr:rowOff>105335</xdr:rowOff>
    </xdr:from>
    <xdr:to>
      <xdr:col>1</xdr:col>
      <xdr:colOff>2567916</xdr:colOff>
      <xdr:row>44</xdr:row>
      <xdr:rowOff>830356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04"/>
        <a:stretch/>
      </xdr:blipFill>
      <xdr:spPr bwMode="auto">
        <a:xfrm>
          <a:off x="2338136" y="15390159"/>
          <a:ext cx="868515" cy="725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1671935</xdr:colOff>
      <xdr:row>45</xdr:row>
      <xdr:rowOff>58832</xdr:rowOff>
    </xdr:from>
    <xdr:to>
      <xdr:col>1</xdr:col>
      <xdr:colOff>2589032</xdr:colOff>
      <xdr:row>45</xdr:row>
      <xdr:rowOff>820832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54"/>
        <a:stretch/>
      </xdr:blipFill>
      <xdr:spPr bwMode="auto">
        <a:xfrm>
          <a:off x="2310670" y="16340979"/>
          <a:ext cx="917097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1671490</xdr:colOff>
      <xdr:row>46</xdr:row>
      <xdr:rowOff>48934</xdr:rowOff>
    </xdr:from>
    <xdr:to>
      <xdr:col>1</xdr:col>
      <xdr:colOff>2589476</xdr:colOff>
      <xdr:row>46</xdr:row>
      <xdr:rowOff>860800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73"/>
        <a:stretch/>
      </xdr:blipFill>
      <xdr:spPr bwMode="auto">
        <a:xfrm>
          <a:off x="2310225" y="17328405"/>
          <a:ext cx="917986" cy="8118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1680440</xdr:colOff>
      <xdr:row>47</xdr:row>
      <xdr:rowOff>67983</xdr:rowOff>
    </xdr:from>
    <xdr:to>
      <xdr:col>1</xdr:col>
      <xdr:colOff>2586877</xdr:colOff>
      <xdr:row>47</xdr:row>
      <xdr:rowOff>872005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060"/>
        <a:stretch/>
      </xdr:blipFill>
      <xdr:spPr bwMode="auto">
        <a:xfrm>
          <a:off x="2319175" y="18344777"/>
          <a:ext cx="906437" cy="804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1645502</xdr:colOff>
      <xdr:row>48</xdr:row>
      <xdr:rowOff>67983</xdr:rowOff>
    </xdr:from>
    <xdr:to>
      <xdr:col>1</xdr:col>
      <xdr:colOff>2621814</xdr:colOff>
      <xdr:row>48</xdr:row>
      <xdr:rowOff>872005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614"/>
        <a:stretch/>
      </xdr:blipFill>
      <xdr:spPr bwMode="auto">
        <a:xfrm>
          <a:off x="2284237" y="19342101"/>
          <a:ext cx="976312" cy="804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1654188</xdr:colOff>
      <xdr:row>49</xdr:row>
      <xdr:rowOff>48933</xdr:rowOff>
    </xdr:from>
    <xdr:to>
      <xdr:col>1</xdr:col>
      <xdr:colOff>2606779</xdr:colOff>
      <xdr:row>49</xdr:row>
      <xdr:rowOff>840068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21"/>
        <a:stretch/>
      </xdr:blipFill>
      <xdr:spPr bwMode="auto">
        <a:xfrm>
          <a:off x="2292923" y="20320374"/>
          <a:ext cx="952591" cy="791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1675599</xdr:colOff>
      <xdr:row>50</xdr:row>
      <xdr:rowOff>48933</xdr:rowOff>
    </xdr:from>
    <xdr:to>
      <xdr:col>1</xdr:col>
      <xdr:colOff>2598068</xdr:colOff>
      <xdr:row>50</xdr:row>
      <xdr:rowOff>817657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158"/>
        <a:stretch/>
      </xdr:blipFill>
      <xdr:spPr bwMode="auto">
        <a:xfrm>
          <a:off x="2314334" y="21317698"/>
          <a:ext cx="922469" cy="768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1652740</xdr:colOff>
      <xdr:row>51</xdr:row>
      <xdr:rowOff>96932</xdr:rowOff>
    </xdr:from>
    <xdr:to>
      <xdr:col>1</xdr:col>
      <xdr:colOff>2620927</xdr:colOff>
      <xdr:row>51</xdr:row>
      <xdr:rowOff>944096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85"/>
        <a:stretch/>
      </xdr:blipFill>
      <xdr:spPr bwMode="auto">
        <a:xfrm>
          <a:off x="2291475" y="22363020"/>
          <a:ext cx="968187" cy="847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1638633</xdr:colOff>
      <xdr:row>52</xdr:row>
      <xdr:rowOff>106830</xdr:rowOff>
    </xdr:from>
    <xdr:to>
      <xdr:col>1</xdr:col>
      <xdr:colOff>2622333</xdr:colOff>
      <xdr:row>52</xdr:row>
      <xdr:rowOff>936065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" t="-2941" r="73420" b="2941"/>
        <a:stretch/>
      </xdr:blipFill>
      <xdr:spPr bwMode="auto">
        <a:xfrm>
          <a:off x="2277368" y="23370242"/>
          <a:ext cx="983700" cy="829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1694664</xdr:colOff>
      <xdr:row>53</xdr:row>
      <xdr:rowOff>127374</xdr:rowOff>
    </xdr:from>
    <xdr:to>
      <xdr:col>1</xdr:col>
      <xdr:colOff>2566302</xdr:colOff>
      <xdr:row>53</xdr:row>
      <xdr:rowOff>905622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166"/>
        <a:stretch/>
      </xdr:blipFill>
      <xdr:spPr bwMode="auto">
        <a:xfrm>
          <a:off x="2333399" y="24388109"/>
          <a:ext cx="871638" cy="7782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1664725</xdr:colOff>
      <xdr:row>54</xdr:row>
      <xdr:rowOff>79562</xdr:rowOff>
    </xdr:from>
    <xdr:to>
      <xdr:col>1</xdr:col>
      <xdr:colOff>2602591</xdr:colOff>
      <xdr:row>54</xdr:row>
      <xdr:rowOff>888067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28"/>
        <a:stretch/>
      </xdr:blipFill>
      <xdr:spPr bwMode="auto">
        <a:xfrm>
          <a:off x="2303460" y="25337621"/>
          <a:ext cx="937866" cy="80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1666844</xdr:colOff>
      <xdr:row>55</xdr:row>
      <xdr:rowOff>48933</xdr:rowOff>
    </xdr:from>
    <xdr:to>
      <xdr:col>1</xdr:col>
      <xdr:colOff>2600473</xdr:colOff>
      <xdr:row>55</xdr:row>
      <xdr:rowOff>873686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163"/>
        <a:stretch/>
      </xdr:blipFill>
      <xdr:spPr bwMode="auto">
        <a:xfrm>
          <a:off x="2305579" y="26304315"/>
          <a:ext cx="933629" cy="824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1656623</xdr:colOff>
      <xdr:row>56</xdr:row>
      <xdr:rowOff>48933</xdr:rowOff>
    </xdr:from>
    <xdr:to>
      <xdr:col>1</xdr:col>
      <xdr:colOff>2604344</xdr:colOff>
      <xdr:row>56</xdr:row>
      <xdr:rowOff>849594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49"/>
        <a:stretch/>
      </xdr:blipFill>
      <xdr:spPr bwMode="auto">
        <a:xfrm>
          <a:off x="2295358" y="27301639"/>
          <a:ext cx="947721" cy="800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1652603</xdr:colOff>
      <xdr:row>57</xdr:row>
      <xdr:rowOff>29883</xdr:rowOff>
    </xdr:from>
    <xdr:to>
      <xdr:col>1</xdr:col>
      <xdr:colOff>2621063</xdr:colOff>
      <xdr:row>57</xdr:row>
      <xdr:rowOff>828862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56"/>
        <a:stretch/>
      </xdr:blipFill>
      <xdr:spPr bwMode="auto">
        <a:xfrm>
          <a:off x="2291338" y="28279912"/>
          <a:ext cx="968460" cy="798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1684803</xdr:colOff>
      <xdr:row>58</xdr:row>
      <xdr:rowOff>48933</xdr:rowOff>
    </xdr:from>
    <xdr:to>
      <xdr:col>1</xdr:col>
      <xdr:colOff>2582514</xdr:colOff>
      <xdr:row>58</xdr:row>
      <xdr:rowOff>849594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88"/>
        <a:stretch/>
      </xdr:blipFill>
      <xdr:spPr bwMode="auto">
        <a:xfrm>
          <a:off x="2323538" y="29296286"/>
          <a:ext cx="897711" cy="800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1655641</xdr:colOff>
      <xdr:row>59</xdr:row>
      <xdr:rowOff>29883</xdr:rowOff>
    </xdr:from>
    <xdr:to>
      <xdr:col>1</xdr:col>
      <xdr:colOff>2618026</xdr:colOff>
      <xdr:row>59</xdr:row>
      <xdr:rowOff>840068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87"/>
        <a:stretch/>
      </xdr:blipFill>
      <xdr:spPr bwMode="auto">
        <a:xfrm>
          <a:off x="2294376" y="30274559"/>
          <a:ext cx="962385" cy="810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1656063</xdr:colOff>
      <xdr:row>60</xdr:row>
      <xdr:rowOff>164354</xdr:rowOff>
    </xdr:from>
    <xdr:to>
      <xdr:col>1</xdr:col>
      <xdr:colOff>2604904</xdr:colOff>
      <xdr:row>60</xdr:row>
      <xdr:rowOff>939241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93"/>
        <a:stretch/>
      </xdr:blipFill>
      <xdr:spPr bwMode="auto">
        <a:xfrm>
          <a:off x="2294798" y="31406354"/>
          <a:ext cx="948841" cy="7748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1617538</xdr:colOff>
      <xdr:row>61</xdr:row>
      <xdr:rowOff>48933</xdr:rowOff>
    </xdr:from>
    <xdr:to>
      <xdr:col>1</xdr:col>
      <xdr:colOff>2656129</xdr:colOff>
      <xdr:row>61</xdr:row>
      <xdr:rowOff>883211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421"/>
        <a:stretch/>
      </xdr:blipFill>
      <xdr:spPr bwMode="auto">
        <a:xfrm>
          <a:off x="2256273" y="32288257"/>
          <a:ext cx="1038591" cy="8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1577450</xdr:colOff>
      <xdr:row>62</xdr:row>
      <xdr:rowOff>10832</xdr:rowOff>
    </xdr:from>
    <xdr:to>
      <xdr:col>1</xdr:col>
      <xdr:colOff>2683517</xdr:colOff>
      <xdr:row>62</xdr:row>
      <xdr:rowOff>902821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506"/>
        <a:stretch/>
      </xdr:blipFill>
      <xdr:spPr bwMode="auto">
        <a:xfrm>
          <a:off x="2216185" y="33247479"/>
          <a:ext cx="1106067" cy="891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1634824</xdr:colOff>
      <xdr:row>63</xdr:row>
      <xdr:rowOff>10834</xdr:rowOff>
    </xdr:from>
    <xdr:to>
      <xdr:col>1</xdr:col>
      <xdr:colOff>2638842</xdr:colOff>
      <xdr:row>63</xdr:row>
      <xdr:rowOff>826062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03"/>
        <a:stretch/>
      </xdr:blipFill>
      <xdr:spPr bwMode="auto">
        <a:xfrm>
          <a:off x="2273559" y="34244805"/>
          <a:ext cx="1004018" cy="8152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1673334</xdr:colOff>
      <xdr:row>64</xdr:row>
      <xdr:rowOff>28575</xdr:rowOff>
    </xdr:from>
    <xdr:to>
      <xdr:col>1</xdr:col>
      <xdr:colOff>2600333</xdr:colOff>
      <xdr:row>64</xdr:row>
      <xdr:rowOff>864534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2" t="-1923" r="74279" b="1923"/>
        <a:stretch/>
      </xdr:blipFill>
      <xdr:spPr bwMode="auto">
        <a:xfrm>
          <a:off x="2312069" y="35259869"/>
          <a:ext cx="926999" cy="835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1646523</xdr:colOff>
      <xdr:row>65</xdr:row>
      <xdr:rowOff>84605</xdr:rowOff>
    </xdr:from>
    <xdr:to>
      <xdr:col>1</xdr:col>
      <xdr:colOff>2620794</xdr:colOff>
      <xdr:row>65</xdr:row>
      <xdr:rowOff>886946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74"/>
        <a:stretch/>
      </xdr:blipFill>
      <xdr:spPr bwMode="auto">
        <a:xfrm>
          <a:off x="2285258" y="36313223"/>
          <a:ext cx="974271" cy="802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1638546</xdr:colOff>
      <xdr:row>66</xdr:row>
      <xdr:rowOff>10834</xdr:rowOff>
    </xdr:from>
    <xdr:to>
      <xdr:col>1</xdr:col>
      <xdr:colOff>2622421</xdr:colOff>
      <xdr:row>66</xdr:row>
      <xdr:rowOff>836288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277281" y="37236775"/>
          <a:ext cx="983875" cy="825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1623591</xdr:colOff>
      <xdr:row>67</xdr:row>
      <xdr:rowOff>51175</xdr:rowOff>
    </xdr:from>
    <xdr:to>
      <xdr:col>1</xdr:col>
      <xdr:colOff>2643725</xdr:colOff>
      <xdr:row>67</xdr:row>
      <xdr:rowOff>882091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747"/>
        <a:stretch/>
      </xdr:blipFill>
      <xdr:spPr bwMode="auto">
        <a:xfrm>
          <a:off x="2262326" y="38274440"/>
          <a:ext cx="1020134" cy="830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1657502</xdr:colOff>
      <xdr:row>68</xdr:row>
      <xdr:rowOff>47812</xdr:rowOff>
    </xdr:from>
    <xdr:to>
      <xdr:col>1</xdr:col>
      <xdr:colOff>2616165</xdr:colOff>
      <xdr:row>68</xdr:row>
      <xdr:rowOff>853411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78"/>
        <a:stretch/>
      </xdr:blipFill>
      <xdr:spPr bwMode="auto">
        <a:xfrm>
          <a:off x="2296237" y="39268400"/>
          <a:ext cx="958663" cy="805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1619312</xdr:colOff>
      <xdr:row>69</xdr:row>
      <xdr:rowOff>39783</xdr:rowOff>
    </xdr:from>
    <xdr:to>
      <xdr:col>1</xdr:col>
      <xdr:colOff>2641654</xdr:colOff>
      <xdr:row>69</xdr:row>
      <xdr:rowOff>862855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00000000-0008-0000-0A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258047" y="40257695"/>
          <a:ext cx="1022342" cy="823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1654727</xdr:colOff>
      <xdr:row>69</xdr:row>
      <xdr:rowOff>989106</xdr:rowOff>
    </xdr:from>
    <xdr:to>
      <xdr:col>1</xdr:col>
      <xdr:colOff>2606239</xdr:colOff>
      <xdr:row>70</xdr:row>
      <xdr:rowOff>813174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30"/>
        <a:stretch/>
      </xdr:blipFill>
      <xdr:spPr bwMode="auto">
        <a:xfrm>
          <a:off x="2293462" y="41207018"/>
          <a:ext cx="951512" cy="821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1690560</xdr:colOff>
      <xdr:row>71</xdr:row>
      <xdr:rowOff>86287</xdr:rowOff>
    </xdr:from>
    <xdr:to>
      <xdr:col>1</xdr:col>
      <xdr:colOff>2583107</xdr:colOff>
      <xdr:row>71</xdr:row>
      <xdr:rowOff>819991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329295" y="42298846"/>
          <a:ext cx="892547" cy="7337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1656475</xdr:colOff>
      <xdr:row>72</xdr:row>
      <xdr:rowOff>10833</xdr:rowOff>
    </xdr:from>
    <xdr:to>
      <xdr:col>1</xdr:col>
      <xdr:colOff>2604491</xdr:colOff>
      <xdr:row>72</xdr:row>
      <xdr:rowOff>790134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066"/>
        <a:stretch/>
      </xdr:blipFill>
      <xdr:spPr bwMode="auto">
        <a:xfrm>
          <a:off x="2295210" y="43220715"/>
          <a:ext cx="948016" cy="779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1598029</xdr:colOff>
      <xdr:row>72</xdr:row>
      <xdr:rowOff>989107</xdr:rowOff>
    </xdr:from>
    <xdr:to>
      <xdr:col>1</xdr:col>
      <xdr:colOff>2675638</xdr:colOff>
      <xdr:row>73</xdr:row>
      <xdr:rowOff>826061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218"/>
        <a:stretch/>
      </xdr:blipFill>
      <xdr:spPr bwMode="auto">
        <a:xfrm>
          <a:off x="2236764" y="44198989"/>
          <a:ext cx="1077609" cy="8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1637425</xdr:colOff>
      <xdr:row>74</xdr:row>
      <xdr:rowOff>10833</xdr:rowOff>
    </xdr:from>
    <xdr:to>
      <xdr:col>1</xdr:col>
      <xdr:colOff>2623541</xdr:colOff>
      <xdr:row>74</xdr:row>
      <xdr:rowOff>813097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92"/>
        <a:stretch/>
      </xdr:blipFill>
      <xdr:spPr bwMode="auto">
        <a:xfrm>
          <a:off x="2276160" y="45215362"/>
          <a:ext cx="986116" cy="802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1656475</xdr:colOff>
      <xdr:row>75</xdr:row>
      <xdr:rowOff>10833</xdr:rowOff>
    </xdr:from>
    <xdr:to>
      <xdr:col>1</xdr:col>
      <xdr:colOff>2604491</xdr:colOff>
      <xdr:row>75</xdr:row>
      <xdr:rowOff>811743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728"/>
        <a:stretch/>
      </xdr:blipFill>
      <xdr:spPr bwMode="auto">
        <a:xfrm>
          <a:off x="2295210" y="46212686"/>
          <a:ext cx="948016" cy="80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1547871</xdr:colOff>
      <xdr:row>75</xdr:row>
      <xdr:rowOff>989106</xdr:rowOff>
    </xdr:from>
    <xdr:to>
      <xdr:col>1</xdr:col>
      <xdr:colOff>2719446</xdr:colOff>
      <xdr:row>76</xdr:row>
      <xdr:rowOff>944283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967"/>
        <a:stretch/>
      </xdr:blipFill>
      <xdr:spPr bwMode="auto">
        <a:xfrm>
          <a:off x="2186606" y="47190959"/>
          <a:ext cx="11715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1547871</xdr:colOff>
      <xdr:row>76</xdr:row>
      <xdr:rowOff>989107</xdr:rowOff>
    </xdr:from>
    <xdr:to>
      <xdr:col>1</xdr:col>
      <xdr:colOff>2719446</xdr:colOff>
      <xdr:row>77</xdr:row>
      <xdr:rowOff>934758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434"/>
        <a:stretch/>
      </xdr:blipFill>
      <xdr:spPr bwMode="auto">
        <a:xfrm>
          <a:off x="2186606" y="48188283"/>
          <a:ext cx="11715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1600032</xdr:colOff>
      <xdr:row>77</xdr:row>
      <xdr:rowOff>970057</xdr:rowOff>
    </xdr:from>
    <xdr:to>
      <xdr:col>1</xdr:col>
      <xdr:colOff>2673635</xdr:colOff>
      <xdr:row>78</xdr:row>
      <xdr:rowOff>925233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556"/>
        <a:stretch/>
      </xdr:blipFill>
      <xdr:spPr bwMode="auto">
        <a:xfrm>
          <a:off x="2238767" y="49166557"/>
          <a:ext cx="107360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1579621</xdr:colOff>
      <xdr:row>79</xdr:row>
      <xdr:rowOff>29883</xdr:rowOff>
    </xdr:from>
    <xdr:to>
      <xdr:col>1</xdr:col>
      <xdr:colOff>2694046</xdr:colOff>
      <xdr:row>79</xdr:row>
      <xdr:rowOff>953808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49"/>
        <a:stretch/>
      </xdr:blipFill>
      <xdr:spPr bwMode="auto">
        <a:xfrm>
          <a:off x="2218356" y="50221030"/>
          <a:ext cx="111442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1579621</xdr:colOff>
      <xdr:row>79</xdr:row>
      <xdr:rowOff>989107</xdr:rowOff>
    </xdr:from>
    <xdr:to>
      <xdr:col>1</xdr:col>
      <xdr:colOff>2694046</xdr:colOff>
      <xdr:row>80</xdr:row>
      <xdr:rowOff>906183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26"/>
        <a:stretch/>
      </xdr:blipFill>
      <xdr:spPr bwMode="auto">
        <a:xfrm>
          <a:off x="2218356" y="51180254"/>
          <a:ext cx="1114425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1579621</xdr:colOff>
      <xdr:row>81</xdr:row>
      <xdr:rowOff>10833</xdr:rowOff>
    </xdr:from>
    <xdr:to>
      <xdr:col>1</xdr:col>
      <xdr:colOff>2694046</xdr:colOff>
      <xdr:row>81</xdr:row>
      <xdr:rowOff>934758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286"/>
        <a:stretch/>
      </xdr:blipFill>
      <xdr:spPr bwMode="auto">
        <a:xfrm>
          <a:off x="2218356" y="52196627"/>
          <a:ext cx="111442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1552633</xdr:colOff>
      <xdr:row>82</xdr:row>
      <xdr:rowOff>10833</xdr:rowOff>
    </xdr:from>
    <xdr:to>
      <xdr:col>1</xdr:col>
      <xdr:colOff>2714683</xdr:colOff>
      <xdr:row>82</xdr:row>
      <xdr:rowOff>906183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187"/>
        <a:stretch/>
      </xdr:blipFill>
      <xdr:spPr bwMode="auto">
        <a:xfrm>
          <a:off x="2191368" y="53193951"/>
          <a:ext cx="1162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1585971</xdr:colOff>
      <xdr:row>83</xdr:row>
      <xdr:rowOff>29883</xdr:rowOff>
    </xdr:from>
    <xdr:to>
      <xdr:col>1</xdr:col>
      <xdr:colOff>2681346</xdr:colOff>
      <xdr:row>83</xdr:row>
      <xdr:rowOff>934758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501"/>
        <a:stretch/>
      </xdr:blipFill>
      <xdr:spPr bwMode="auto">
        <a:xfrm>
          <a:off x="2224706" y="54210324"/>
          <a:ext cx="1095375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1558983</xdr:colOff>
      <xdr:row>84</xdr:row>
      <xdr:rowOff>10833</xdr:rowOff>
    </xdr:from>
    <xdr:to>
      <xdr:col>1</xdr:col>
      <xdr:colOff>2701983</xdr:colOff>
      <xdr:row>84</xdr:row>
      <xdr:rowOff>906183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393"/>
        <a:stretch/>
      </xdr:blipFill>
      <xdr:spPr bwMode="auto">
        <a:xfrm>
          <a:off x="2197718" y="55188598"/>
          <a:ext cx="114300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1552633</xdr:colOff>
      <xdr:row>84</xdr:row>
      <xdr:rowOff>989106</xdr:rowOff>
    </xdr:from>
    <xdr:to>
      <xdr:col>1</xdr:col>
      <xdr:colOff>2714683</xdr:colOff>
      <xdr:row>85</xdr:row>
      <xdr:rowOff>953808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650"/>
        <a:stretch/>
      </xdr:blipFill>
      <xdr:spPr bwMode="auto">
        <a:xfrm>
          <a:off x="2191368" y="56166871"/>
          <a:ext cx="11620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1590733</xdr:colOff>
      <xdr:row>86</xdr:row>
      <xdr:rowOff>10833</xdr:rowOff>
    </xdr:from>
    <xdr:to>
      <xdr:col>1</xdr:col>
      <xdr:colOff>2676583</xdr:colOff>
      <xdr:row>86</xdr:row>
      <xdr:rowOff>944283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4945"/>
        <a:stretch/>
      </xdr:blipFill>
      <xdr:spPr bwMode="auto">
        <a:xfrm>
          <a:off x="2229468" y="57183245"/>
          <a:ext cx="108585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1645253</xdr:colOff>
      <xdr:row>87</xdr:row>
      <xdr:rowOff>68543</xdr:rowOff>
    </xdr:from>
    <xdr:to>
      <xdr:col>1</xdr:col>
      <xdr:colOff>2622063</xdr:colOff>
      <xdr:row>87</xdr:row>
      <xdr:rowOff>859678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3866"/>
        <a:stretch/>
      </xdr:blipFill>
      <xdr:spPr bwMode="auto">
        <a:xfrm>
          <a:off x="2283988" y="58238278"/>
          <a:ext cx="976810" cy="791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1655842</xdr:colOff>
      <xdr:row>88</xdr:row>
      <xdr:rowOff>126254</xdr:rowOff>
    </xdr:from>
    <xdr:to>
      <xdr:col>1</xdr:col>
      <xdr:colOff>2605125</xdr:colOff>
      <xdr:row>88</xdr:row>
      <xdr:rowOff>925234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912"/>
        <a:stretch/>
      </xdr:blipFill>
      <xdr:spPr bwMode="auto">
        <a:xfrm>
          <a:off x="2294577" y="59293313"/>
          <a:ext cx="949283" cy="798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1689719</xdr:colOff>
      <xdr:row>89</xdr:row>
      <xdr:rowOff>126254</xdr:rowOff>
    </xdr:from>
    <xdr:to>
      <xdr:col>1</xdr:col>
      <xdr:colOff>2583947</xdr:colOff>
      <xdr:row>89</xdr:row>
      <xdr:rowOff>866558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2949"/>
        <a:stretch/>
      </xdr:blipFill>
      <xdr:spPr bwMode="auto">
        <a:xfrm>
          <a:off x="2328454" y="60290636"/>
          <a:ext cx="894228" cy="7403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1694294</xdr:colOff>
      <xdr:row>90</xdr:row>
      <xdr:rowOff>99174</xdr:rowOff>
    </xdr:from>
    <xdr:to>
      <xdr:col>1</xdr:col>
      <xdr:colOff>2566672</xdr:colOff>
      <xdr:row>90</xdr:row>
      <xdr:rowOff>878910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81"/>
        <a:stretch/>
      </xdr:blipFill>
      <xdr:spPr bwMode="auto">
        <a:xfrm>
          <a:off x="2333029" y="61260880"/>
          <a:ext cx="872378" cy="779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1866762</xdr:colOff>
      <xdr:row>90</xdr:row>
      <xdr:rowOff>970056</xdr:rowOff>
    </xdr:from>
    <xdr:to>
      <xdr:col>1</xdr:col>
      <xdr:colOff>2394205</xdr:colOff>
      <xdr:row>91</xdr:row>
      <xdr:rowOff>979661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5497" y="62131762"/>
          <a:ext cx="527443" cy="100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1806633</xdr:colOff>
      <xdr:row>92</xdr:row>
      <xdr:rowOff>84142</xdr:rowOff>
    </xdr:from>
    <xdr:to>
      <xdr:col>1</xdr:col>
      <xdr:colOff>2454333</xdr:colOff>
      <xdr:row>92</xdr:row>
      <xdr:rowOff>833158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5368" y="63240495"/>
          <a:ext cx="647700" cy="749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1317964</xdr:colOff>
      <xdr:row>93</xdr:row>
      <xdr:rowOff>90832</xdr:rowOff>
    </xdr:from>
    <xdr:to>
      <xdr:col>1</xdr:col>
      <xdr:colOff>3022939</xdr:colOff>
      <xdr:row>93</xdr:row>
      <xdr:rowOff>970430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6699" y="64244508"/>
          <a:ext cx="1704975" cy="87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1642611</xdr:colOff>
      <xdr:row>94</xdr:row>
      <xdr:rowOff>47813</xdr:rowOff>
    </xdr:from>
    <xdr:to>
      <xdr:col>1</xdr:col>
      <xdr:colOff>2698292</xdr:colOff>
      <xdr:row>95</xdr:row>
      <xdr:rowOff>38368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1346" y="65198813"/>
          <a:ext cx="1055681" cy="987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1906833</xdr:colOff>
      <xdr:row>95</xdr:row>
      <xdr:rowOff>74894</xdr:rowOff>
    </xdr:from>
    <xdr:to>
      <xdr:col>1</xdr:col>
      <xdr:colOff>2411657</xdr:colOff>
      <xdr:row>95</xdr:row>
      <xdr:rowOff>974244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5568" y="66223218"/>
          <a:ext cx="504824" cy="899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958466</xdr:colOff>
      <xdr:row>5</xdr:row>
      <xdr:rowOff>170370</xdr:rowOff>
    </xdr:from>
    <xdr:to>
      <xdr:col>1</xdr:col>
      <xdr:colOff>3302501</xdr:colOff>
      <xdr:row>11</xdr:row>
      <xdr:rowOff>155705</xdr:rowOff>
    </xdr:to>
    <xdr:pic>
      <xdr:nvPicPr>
        <xdr:cNvPr id="58" name="Imagem 58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3584" y="1795223"/>
          <a:ext cx="2344035" cy="11955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1345213</xdr:colOff>
      <xdr:row>16</xdr:row>
      <xdr:rowOff>69103</xdr:rowOff>
    </xdr:from>
    <xdr:to>
      <xdr:col>1</xdr:col>
      <xdr:colOff>2995689</xdr:colOff>
      <xdr:row>20</xdr:row>
      <xdr:rowOff>110084</xdr:rowOff>
    </xdr:to>
    <xdr:pic>
      <xdr:nvPicPr>
        <xdr:cNvPr id="59" name="Imagem 59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0331" y="4058397"/>
          <a:ext cx="1650476" cy="847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1810233</xdr:colOff>
      <xdr:row>22</xdr:row>
      <xdr:rowOff>65277</xdr:rowOff>
    </xdr:from>
    <xdr:to>
      <xdr:col>1</xdr:col>
      <xdr:colOff>2351376</xdr:colOff>
      <xdr:row>22</xdr:row>
      <xdr:rowOff>770127</xdr:rowOff>
    </xdr:to>
    <xdr:pic>
      <xdr:nvPicPr>
        <xdr:cNvPr id="60" name="Imagem 61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351" y="5410483"/>
          <a:ext cx="541143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1224021</xdr:colOff>
      <xdr:row>24</xdr:row>
      <xdr:rowOff>32391</xdr:rowOff>
    </xdr:from>
    <xdr:to>
      <xdr:col>1</xdr:col>
      <xdr:colOff>3043296</xdr:colOff>
      <xdr:row>28</xdr:row>
      <xdr:rowOff>159098</xdr:rowOff>
    </xdr:to>
    <xdr:pic>
      <xdr:nvPicPr>
        <xdr:cNvPr id="61" name="Imagem 6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2756" y="6565420"/>
          <a:ext cx="1819275" cy="933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1243071</xdr:colOff>
      <xdr:row>30</xdr:row>
      <xdr:rowOff>175136</xdr:rowOff>
    </xdr:from>
    <xdr:to>
      <xdr:col>1</xdr:col>
      <xdr:colOff>3024246</xdr:colOff>
      <xdr:row>35</xdr:row>
      <xdr:rowOff>77143</xdr:rowOff>
    </xdr:to>
    <xdr:pic>
      <xdr:nvPicPr>
        <xdr:cNvPr id="62" name="Imagem 6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1806" y="8064077"/>
          <a:ext cx="1781175" cy="910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1290776</xdr:colOff>
      <xdr:row>38</xdr:row>
      <xdr:rowOff>134658</xdr:rowOff>
    </xdr:from>
    <xdr:to>
      <xdr:col>1</xdr:col>
      <xdr:colOff>2982891</xdr:colOff>
      <xdr:row>38</xdr:row>
      <xdr:rowOff>1039532</xdr:rowOff>
    </xdr:to>
    <xdr:pic>
      <xdr:nvPicPr>
        <xdr:cNvPr id="63" name="Imagem 67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9511" y="9782923"/>
          <a:ext cx="1692115" cy="904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1732021</xdr:colOff>
      <xdr:row>97</xdr:row>
      <xdr:rowOff>87033</xdr:rowOff>
    </xdr:from>
    <xdr:to>
      <xdr:col>1</xdr:col>
      <xdr:colOff>2541646</xdr:colOff>
      <xdr:row>97</xdr:row>
      <xdr:rowOff>835426</xdr:rowOff>
    </xdr:to>
    <xdr:pic>
      <xdr:nvPicPr>
        <xdr:cNvPr id="64" name="Imagem 68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0756" y="67580062"/>
          <a:ext cx="809625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1700271</xdr:colOff>
      <xdr:row>98</xdr:row>
      <xdr:rowOff>87033</xdr:rowOff>
    </xdr:from>
    <xdr:to>
      <xdr:col>1</xdr:col>
      <xdr:colOff>2567046</xdr:colOff>
      <xdr:row>98</xdr:row>
      <xdr:rowOff>887133</xdr:rowOff>
    </xdr:to>
    <xdr:pic>
      <xdr:nvPicPr>
        <xdr:cNvPr id="65" name="Imagem 69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9006" y="68577386"/>
          <a:ext cx="866775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1700271</xdr:colOff>
      <xdr:row>99</xdr:row>
      <xdr:rowOff>87033</xdr:rowOff>
    </xdr:from>
    <xdr:to>
      <xdr:col>1</xdr:col>
      <xdr:colOff>2567046</xdr:colOff>
      <xdr:row>99</xdr:row>
      <xdr:rowOff>858558</xdr:rowOff>
    </xdr:to>
    <xdr:pic>
      <xdr:nvPicPr>
        <xdr:cNvPr id="66" name="Imagem 70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"/>
        <a:stretch/>
      </xdr:blipFill>
      <xdr:spPr bwMode="auto">
        <a:xfrm>
          <a:off x="2339006" y="69574709"/>
          <a:ext cx="866775" cy="771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1636918</xdr:colOff>
      <xdr:row>100</xdr:row>
      <xdr:rowOff>10833</xdr:rowOff>
    </xdr:from>
    <xdr:to>
      <xdr:col>1</xdr:col>
      <xdr:colOff>2636749</xdr:colOff>
      <xdr:row>100</xdr:row>
      <xdr:rowOff>915708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5653" y="70495833"/>
          <a:ext cx="999831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1689708</xdr:colOff>
      <xdr:row>101</xdr:row>
      <xdr:rowOff>55282</xdr:rowOff>
    </xdr:from>
    <xdr:to>
      <xdr:col>1</xdr:col>
      <xdr:colOff>2571258</xdr:colOff>
      <xdr:row>101</xdr:row>
      <xdr:rowOff>922057</xdr:rowOff>
    </xdr:to>
    <xdr:pic>
      <xdr:nvPicPr>
        <xdr:cNvPr id="68" name="Imagem 71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8443" y="71537606"/>
          <a:ext cx="88155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1674871</xdr:colOff>
      <xdr:row>101</xdr:row>
      <xdr:rowOff>990487</xdr:rowOff>
    </xdr:from>
    <xdr:to>
      <xdr:col>1</xdr:col>
      <xdr:colOff>2598796</xdr:colOff>
      <xdr:row>102</xdr:row>
      <xdr:rowOff>839508</xdr:rowOff>
    </xdr:to>
    <xdr:pic>
      <xdr:nvPicPr>
        <xdr:cNvPr id="69" name="Imagem 7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3606" y="72472811"/>
          <a:ext cx="923925" cy="846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1705033</xdr:colOff>
      <xdr:row>103</xdr:row>
      <xdr:rowOff>48933</xdr:rowOff>
    </xdr:from>
    <xdr:to>
      <xdr:col>1</xdr:col>
      <xdr:colOff>2562283</xdr:colOff>
      <xdr:row>103</xdr:row>
      <xdr:rowOff>887133</xdr:rowOff>
    </xdr:to>
    <xdr:pic>
      <xdr:nvPicPr>
        <xdr:cNvPr id="70" name="Imagem 73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768" y="73525904"/>
          <a:ext cx="857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1673763</xdr:colOff>
      <xdr:row>104</xdr:row>
      <xdr:rowOff>48933</xdr:rowOff>
    </xdr:from>
    <xdr:to>
      <xdr:col>1</xdr:col>
      <xdr:colOff>2587203</xdr:colOff>
      <xdr:row>104</xdr:row>
      <xdr:rowOff>896658</xdr:rowOff>
    </xdr:to>
    <xdr:pic>
      <xdr:nvPicPr>
        <xdr:cNvPr id="71" name="Imagem 74">
          <a:extLst>
            <a:ext uri="{FF2B5EF4-FFF2-40B4-BE49-F238E27FC236}">
              <a16:creationId xmlns:a16="http://schemas.microsoft.com/office/drawing/2014/main" id="{00000000-0008-0000-0A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2498" y="74523227"/>
          <a:ext cx="91344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1694492</xdr:colOff>
      <xdr:row>105</xdr:row>
      <xdr:rowOff>48933</xdr:rowOff>
    </xdr:from>
    <xdr:to>
      <xdr:col>1</xdr:col>
      <xdr:colOff>2579174</xdr:colOff>
      <xdr:row>105</xdr:row>
      <xdr:rowOff>868083</xdr:rowOff>
    </xdr:to>
    <xdr:pic>
      <xdr:nvPicPr>
        <xdr:cNvPr id="72" name="Imagem 75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3227" y="75520551"/>
          <a:ext cx="884682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1661501</xdr:colOff>
      <xdr:row>106</xdr:row>
      <xdr:rowOff>48933</xdr:rowOff>
    </xdr:from>
    <xdr:to>
      <xdr:col>1</xdr:col>
      <xdr:colOff>2605815</xdr:colOff>
      <xdr:row>106</xdr:row>
      <xdr:rowOff>944283</xdr:rowOff>
    </xdr:to>
    <xdr:pic>
      <xdr:nvPicPr>
        <xdr:cNvPr id="73" name="Imagem 76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236" y="76517874"/>
          <a:ext cx="944314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1638172</xdr:colOff>
      <xdr:row>106</xdr:row>
      <xdr:rowOff>988629</xdr:rowOff>
    </xdr:from>
    <xdr:to>
      <xdr:col>1</xdr:col>
      <xdr:colOff>2635495</xdr:colOff>
      <xdr:row>107</xdr:row>
      <xdr:rowOff>935878</xdr:rowOff>
    </xdr:to>
    <xdr:pic>
      <xdr:nvPicPr>
        <xdr:cNvPr id="74" name="Imagem 77">
          <a:extLst>
            <a:ext uri="{FF2B5EF4-FFF2-40B4-BE49-F238E27FC236}">
              <a16:creationId xmlns:a16="http://schemas.microsoft.com/office/drawing/2014/main" id="{00000000-0008-0000-0A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907" y="77457570"/>
          <a:ext cx="997323" cy="9445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1700271</xdr:colOff>
      <xdr:row>108</xdr:row>
      <xdr:rowOff>46505</xdr:rowOff>
    </xdr:from>
    <xdr:to>
      <xdr:col>1</xdr:col>
      <xdr:colOff>2567046</xdr:colOff>
      <xdr:row>108</xdr:row>
      <xdr:rowOff>846605</xdr:rowOff>
    </xdr:to>
    <xdr:pic>
      <xdr:nvPicPr>
        <xdr:cNvPr id="75" name="Imagem 78">
          <a:extLst>
            <a:ext uri="{FF2B5EF4-FFF2-40B4-BE49-F238E27FC236}">
              <a16:creationId xmlns:a16="http://schemas.microsoft.com/office/drawing/2014/main" id="{00000000-0008-0000-0A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9006" y="78510093"/>
          <a:ext cx="866775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109</xdr:row>
      <xdr:rowOff>8032</xdr:rowOff>
    </xdr:from>
    <xdr:to>
      <xdr:col>1</xdr:col>
      <xdr:colOff>2605146</xdr:colOff>
      <xdr:row>109</xdr:row>
      <xdr:rowOff>893857</xdr:rowOff>
    </xdr:to>
    <xdr:pic>
      <xdr:nvPicPr>
        <xdr:cNvPr id="76" name="Imagem 79">
          <a:extLst>
            <a:ext uri="{FF2B5EF4-FFF2-40B4-BE49-F238E27FC236}">
              <a16:creationId xmlns:a16="http://schemas.microsoft.com/office/drawing/2014/main" id="{00000000-0008-0000-0A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79468944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109</xdr:row>
      <xdr:rowOff>987799</xdr:rowOff>
    </xdr:from>
    <xdr:to>
      <xdr:col>1</xdr:col>
      <xdr:colOff>2605146</xdr:colOff>
      <xdr:row>110</xdr:row>
      <xdr:rowOff>895351</xdr:rowOff>
    </xdr:to>
    <xdr:pic>
      <xdr:nvPicPr>
        <xdr:cNvPr id="77" name="Imagem 80">
          <a:extLst>
            <a:ext uri="{FF2B5EF4-FFF2-40B4-BE49-F238E27FC236}">
              <a16:creationId xmlns:a16="http://schemas.microsoft.com/office/drawing/2014/main" id="{00000000-0008-0000-0A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80448711"/>
          <a:ext cx="942975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111</xdr:row>
      <xdr:rowOff>8032</xdr:rowOff>
    </xdr:from>
    <xdr:to>
      <xdr:col>1</xdr:col>
      <xdr:colOff>2605146</xdr:colOff>
      <xdr:row>111</xdr:row>
      <xdr:rowOff>912907</xdr:rowOff>
    </xdr:to>
    <xdr:pic>
      <xdr:nvPicPr>
        <xdr:cNvPr id="78" name="Imagem 81">
          <a:extLst>
            <a:ext uri="{FF2B5EF4-FFF2-40B4-BE49-F238E27FC236}">
              <a16:creationId xmlns:a16="http://schemas.microsoft.com/office/drawing/2014/main" id="{00000000-0008-0000-0A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81463591"/>
          <a:ext cx="942975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112</xdr:row>
      <xdr:rowOff>8031</xdr:rowOff>
    </xdr:from>
    <xdr:to>
      <xdr:col>1</xdr:col>
      <xdr:colOff>2605146</xdr:colOff>
      <xdr:row>112</xdr:row>
      <xdr:rowOff>884331</xdr:rowOff>
    </xdr:to>
    <xdr:pic>
      <xdr:nvPicPr>
        <xdr:cNvPr id="79" name="Imagem 82">
          <a:extLst>
            <a:ext uri="{FF2B5EF4-FFF2-40B4-BE49-F238E27FC236}">
              <a16:creationId xmlns:a16="http://schemas.microsoft.com/office/drawing/2014/main" id="{00000000-0008-0000-0A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82460913"/>
          <a:ext cx="9429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113</xdr:row>
      <xdr:rowOff>30443</xdr:rowOff>
    </xdr:from>
    <xdr:to>
      <xdr:col>1</xdr:col>
      <xdr:colOff>2605146</xdr:colOff>
      <xdr:row>113</xdr:row>
      <xdr:rowOff>925793</xdr:rowOff>
    </xdr:to>
    <xdr:pic>
      <xdr:nvPicPr>
        <xdr:cNvPr id="80" name="Imagem 83">
          <a:extLst>
            <a:ext uri="{FF2B5EF4-FFF2-40B4-BE49-F238E27FC236}">
              <a16:creationId xmlns:a16="http://schemas.microsoft.com/office/drawing/2014/main" id="{00000000-0008-0000-0A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83480649"/>
          <a:ext cx="9429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114</xdr:row>
      <xdr:rowOff>46505</xdr:rowOff>
    </xdr:from>
    <xdr:to>
      <xdr:col>1</xdr:col>
      <xdr:colOff>2605146</xdr:colOff>
      <xdr:row>114</xdr:row>
      <xdr:rowOff>903755</xdr:rowOff>
    </xdr:to>
    <xdr:pic>
      <xdr:nvPicPr>
        <xdr:cNvPr id="81" name="Imagem 84">
          <a:extLst>
            <a:ext uri="{FF2B5EF4-FFF2-40B4-BE49-F238E27FC236}">
              <a16:creationId xmlns:a16="http://schemas.microsoft.com/office/drawing/2014/main" id="{00000000-0008-0000-0A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84494034"/>
          <a:ext cx="9429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115</xdr:row>
      <xdr:rowOff>8031</xdr:rowOff>
    </xdr:from>
    <xdr:to>
      <xdr:col>1</xdr:col>
      <xdr:colOff>2605146</xdr:colOff>
      <xdr:row>115</xdr:row>
      <xdr:rowOff>903381</xdr:rowOff>
    </xdr:to>
    <xdr:pic>
      <xdr:nvPicPr>
        <xdr:cNvPr id="82" name="Imagem 85">
          <a:extLst>
            <a:ext uri="{FF2B5EF4-FFF2-40B4-BE49-F238E27FC236}">
              <a16:creationId xmlns:a16="http://schemas.microsoft.com/office/drawing/2014/main" id="{00000000-0008-0000-0A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85452884"/>
          <a:ext cx="9429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1643121</xdr:colOff>
      <xdr:row>116</xdr:row>
      <xdr:rowOff>30443</xdr:rowOff>
    </xdr:from>
    <xdr:to>
      <xdr:col>1</xdr:col>
      <xdr:colOff>2624196</xdr:colOff>
      <xdr:row>116</xdr:row>
      <xdr:rowOff>897218</xdr:rowOff>
    </xdr:to>
    <xdr:pic>
      <xdr:nvPicPr>
        <xdr:cNvPr id="83" name="Imagem 86">
          <a:extLst>
            <a:ext uri="{FF2B5EF4-FFF2-40B4-BE49-F238E27FC236}">
              <a16:creationId xmlns:a16="http://schemas.microsoft.com/office/drawing/2014/main" id="{00000000-0008-0000-0A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1856" y="86472619"/>
          <a:ext cx="9810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117</xdr:row>
      <xdr:rowOff>46505</xdr:rowOff>
    </xdr:from>
    <xdr:to>
      <xdr:col>1</xdr:col>
      <xdr:colOff>2586096</xdr:colOff>
      <xdr:row>117</xdr:row>
      <xdr:rowOff>894230</xdr:rowOff>
    </xdr:to>
    <xdr:pic>
      <xdr:nvPicPr>
        <xdr:cNvPr id="84" name="Imagem 87">
          <a:extLst>
            <a:ext uri="{FF2B5EF4-FFF2-40B4-BE49-F238E27FC236}">
              <a16:creationId xmlns:a16="http://schemas.microsoft.com/office/drawing/2014/main" id="{00000000-0008-0000-0A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87486005"/>
          <a:ext cx="90487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118</xdr:row>
      <xdr:rowOff>51174</xdr:rowOff>
    </xdr:from>
    <xdr:to>
      <xdr:col>1</xdr:col>
      <xdr:colOff>2605146</xdr:colOff>
      <xdr:row>118</xdr:row>
      <xdr:rowOff>917949</xdr:rowOff>
    </xdr:to>
    <xdr:pic>
      <xdr:nvPicPr>
        <xdr:cNvPr id="85" name="Imagem 88">
          <a:extLst>
            <a:ext uri="{FF2B5EF4-FFF2-40B4-BE49-F238E27FC236}">
              <a16:creationId xmlns:a16="http://schemas.microsoft.com/office/drawing/2014/main" id="{00000000-0008-0000-0A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88487998"/>
          <a:ext cx="9429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118</xdr:row>
      <xdr:rowOff>989293</xdr:rowOff>
    </xdr:from>
    <xdr:to>
      <xdr:col>1</xdr:col>
      <xdr:colOff>2605146</xdr:colOff>
      <xdr:row>119</xdr:row>
      <xdr:rowOff>915895</xdr:rowOff>
    </xdr:to>
    <xdr:pic>
      <xdr:nvPicPr>
        <xdr:cNvPr id="86" name="Imagem 89">
          <a:extLst>
            <a:ext uri="{FF2B5EF4-FFF2-40B4-BE49-F238E27FC236}">
              <a16:creationId xmlns:a16="http://schemas.microsoft.com/office/drawing/2014/main" id="{00000000-0008-0000-0A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89426117"/>
          <a:ext cx="94297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119</xdr:row>
      <xdr:rowOff>987799</xdr:rowOff>
    </xdr:from>
    <xdr:to>
      <xdr:col>1</xdr:col>
      <xdr:colOff>2586096</xdr:colOff>
      <xdr:row>120</xdr:row>
      <xdr:rowOff>857250</xdr:rowOff>
    </xdr:to>
    <xdr:pic>
      <xdr:nvPicPr>
        <xdr:cNvPr id="87" name="Imagem 90">
          <a:extLst>
            <a:ext uri="{FF2B5EF4-FFF2-40B4-BE49-F238E27FC236}">
              <a16:creationId xmlns:a16="http://schemas.microsoft.com/office/drawing/2014/main" id="{00000000-0008-0000-0A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90421946"/>
          <a:ext cx="9048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121</xdr:row>
      <xdr:rowOff>22413</xdr:rowOff>
    </xdr:from>
    <xdr:to>
      <xdr:col>1</xdr:col>
      <xdr:colOff>2586096</xdr:colOff>
      <xdr:row>121</xdr:row>
      <xdr:rowOff>870138</xdr:rowOff>
    </xdr:to>
    <xdr:pic>
      <xdr:nvPicPr>
        <xdr:cNvPr id="88" name="Imagem 91">
          <a:extLst>
            <a:ext uri="{FF2B5EF4-FFF2-40B4-BE49-F238E27FC236}">
              <a16:creationId xmlns:a16="http://schemas.microsoft.com/office/drawing/2014/main" id="{00000000-0008-0000-0A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91451207"/>
          <a:ext cx="90487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122</xdr:row>
      <xdr:rowOff>30443</xdr:rowOff>
    </xdr:from>
    <xdr:to>
      <xdr:col>1</xdr:col>
      <xdr:colOff>2605146</xdr:colOff>
      <xdr:row>122</xdr:row>
      <xdr:rowOff>916268</xdr:rowOff>
    </xdr:to>
    <xdr:pic>
      <xdr:nvPicPr>
        <xdr:cNvPr id="89" name="Imagem 92">
          <a:extLst>
            <a:ext uri="{FF2B5EF4-FFF2-40B4-BE49-F238E27FC236}">
              <a16:creationId xmlns:a16="http://schemas.microsoft.com/office/drawing/2014/main" id="{00000000-0008-0000-0A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92456561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122</xdr:row>
      <xdr:rowOff>989292</xdr:rowOff>
    </xdr:from>
    <xdr:to>
      <xdr:col>1</xdr:col>
      <xdr:colOff>2586096</xdr:colOff>
      <xdr:row>123</xdr:row>
      <xdr:rowOff>858744</xdr:rowOff>
    </xdr:to>
    <xdr:pic>
      <xdr:nvPicPr>
        <xdr:cNvPr id="90" name="Imagem 93">
          <a:extLst>
            <a:ext uri="{FF2B5EF4-FFF2-40B4-BE49-F238E27FC236}">
              <a16:creationId xmlns:a16="http://schemas.microsoft.com/office/drawing/2014/main" id="{00000000-0008-0000-0A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93415410"/>
          <a:ext cx="9048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1700271</xdr:colOff>
      <xdr:row>123</xdr:row>
      <xdr:rowOff>987800</xdr:rowOff>
    </xdr:from>
    <xdr:to>
      <xdr:col>1</xdr:col>
      <xdr:colOff>2567046</xdr:colOff>
      <xdr:row>124</xdr:row>
      <xdr:rowOff>857251</xdr:rowOff>
    </xdr:to>
    <xdr:pic>
      <xdr:nvPicPr>
        <xdr:cNvPr id="91" name="Imagem 94">
          <a:extLst>
            <a:ext uri="{FF2B5EF4-FFF2-40B4-BE49-F238E27FC236}">
              <a16:creationId xmlns:a16="http://schemas.microsoft.com/office/drawing/2014/main" id="{00000000-0008-0000-0A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9006" y="94411241"/>
          <a:ext cx="8667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125</xdr:row>
      <xdr:rowOff>22412</xdr:rowOff>
    </xdr:from>
    <xdr:to>
      <xdr:col>1</xdr:col>
      <xdr:colOff>2586096</xdr:colOff>
      <xdr:row>125</xdr:row>
      <xdr:rowOff>898712</xdr:rowOff>
    </xdr:to>
    <xdr:pic>
      <xdr:nvPicPr>
        <xdr:cNvPr id="92" name="Imagem 95">
          <a:extLst>
            <a:ext uri="{FF2B5EF4-FFF2-40B4-BE49-F238E27FC236}">
              <a16:creationId xmlns:a16="http://schemas.microsoft.com/office/drawing/2014/main" id="{00000000-0008-0000-0A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95440500"/>
          <a:ext cx="904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126</xdr:row>
      <xdr:rowOff>8031</xdr:rowOff>
    </xdr:from>
    <xdr:to>
      <xdr:col>1</xdr:col>
      <xdr:colOff>2605146</xdr:colOff>
      <xdr:row>126</xdr:row>
      <xdr:rowOff>941481</xdr:rowOff>
    </xdr:to>
    <xdr:pic>
      <xdr:nvPicPr>
        <xdr:cNvPr id="93" name="Imagem 96">
          <a:extLst>
            <a:ext uri="{FF2B5EF4-FFF2-40B4-BE49-F238E27FC236}">
              <a16:creationId xmlns:a16="http://schemas.microsoft.com/office/drawing/2014/main" id="{00000000-0008-0000-0A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96423443"/>
          <a:ext cx="94297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127</xdr:row>
      <xdr:rowOff>8032</xdr:rowOff>
    </xdr:from>
    <xdr:to>
      <xdr:col>1</xdr:col>
      <xdr:colOff>2605146</xdr:colOff>
      <xdr:row>127</xdr:row>
      <xdr:rowOff>893857</xdr:rowOff>
    </xdr:to>
    <xdr:pic>
      <xdr:nvPicPr>
        <xdr:cNvPr id="94" name="Imagem 97">
          <a:extLst>
            <a:ext uri="{FF2B5EF4-FFF2-40B4-BE49-F238E27FC236}">
              <a16:creationId xmlns:a16="http://schemas.microsoft.com/office/drawing/2014/main" id="{00000000-0008-0000-0A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97420767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127</xdr:row>
      <xdr:rowOff>989293</xdr:rowOff>
    </xdr:from>
    <xdr:to>
      <xdr:col>1</xdr:col>
      <xdr:colOff>2605146</xdr:colOff>
      <xdr:row>128</xdr:row>
      <xdr:rowOff>896844</xdr:rowOff>
    </xdr:to>
    <xdr:pic>
      <xdr:nvPicPr>
        <xdr:cNvPr id="95" name="Imagem 98">
          <a:extLst>
            <a:ext uri="{FF2B5EF4-FFF2-40B4-BE49-F238E27FC236}">
              <a16:creationId xmlns:a16="http://schemas.microsoft.com/office/drawing/2014/main" id="{00000000-0008-0000-0A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98402028"/>
          <a:ext cx="942975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128</xdr:row>
      <xdr:rowOff>987799</xdr:rowOff>
    </xdr:from>
    <xdr:to>
      <xdr:col>1</xdr:col>
      <xdr:colOff>2605146</xdr:colOff>
      <xdr:row>129</xdr:row>
      <xdr:rowOff>914401</xdr:rowOff>
    </xdr:to>
    <xdr:pic>
      <xdr:nvPicPr>
        <xdr:cNvPr id="96" name="Imagem 99">
          <a:extLst>
            <a:ext uri="{FF2B5EF4-FFF2-40B4-BE49-F238E27FC236}">
              <a16:creationId xmlns:a16="http://schemas.microsoft.com/office/drawing/2014/main" id="{00000000-0008-0000-0A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99397858"/>
          <a:ext cx="94297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129</xdr:row>
      <xdr:rowOff>971738</xdr:rowOff>
    </xdr:from>
    <xdr:to>
      <xdr:col>1</xdr:col>
      <xdr:colOff>2586096</xdr:colOff>
      <xdr:row>130</xdr:row>
      <xdr:rowOff>879289</xdr:rowOff>
    </xdr:to>
    <xdr:pic>
      <xdr:nvPicPr>
        <xdr:cNvPr id="97" name="Imagem 100">
          <a:extLst>
            <a:ext uri="{FF2B5EF4-FFF2-40B4-BE49-F238E27FC236}">
              <a16:creationId xmlns:a16="http://schemas.microsoft.com/office/drawing/2014/main" id="{00000000-0008-0000-0A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00379120"/>
          <a:ext cx="904875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1643121</xdr:colOff>
      <xdr:row>131</xdr:row>
      <xdr:rowOff>22413</xdr:rowOff>
    </xdr:from>
    <xdr:to>
      <xdr:col>1</xdr:col>
      <xdr:colOff>2624196</xdr:colOff>
      <xdr:row>131</xdr:row>
      <xdr:rowOff>898713</xdr:rowOff>
    </xdr:to>
    <xdr:pic>
      <xdr:nvPicPr>
        <xdr:cNvPr id="98" name="Imagem 101">
          <a:extLst>
            <a:ext uri="{FF2B5EF4-FFF2-40B4-BE49-F238E27FC236}">
              <a16:creationId xmlns:a16="http://schemas.microsoft.com/office/drawing/2014/main" id="{00000000-0008-0000-0A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1856" y="101424442"/>
          <a:ext cx="9810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131</xdr:row>
      <xdr:rowOff>987800</xdr:rowOff>
    </xdr:from>
    <xdr:to>
      <xdr:col>1</xdr:col>
      <xdr:colOff>2586096</xdr:colOff>
      <xdr:row>132</xdr:row>
      <xdr:rowOff>885826</xdr:rowOff>
    </xdr:to>
    <xdr:pic>
      <xdr:nvPicPr>
        <xdr:cNvPr id="99" name="Imagem 102">
          <a:extLst>
            <a:ext uri="{FF2B5EF4-FFF2-40B4-BE49-F238E27FC236}">
              <a16:creationId xmlns:a16="http://schemas.microsoft.com/office/drawing/2014/main" id="{00000000-0008-0000-0A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02389829"/>
          <a:ext cx="9048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133</xdr:row>
      <xdr:rowOff>46505</xdr:rowOff>
    </xdr:from>
    <xdr:to>
      <xdr:col>1</xdr:col>
      <xdr:colOff>2586096</xdr:colOff>
      <xdr:row>133</xdr:row>
      <xdr:rowOff>932330</xdr:rowOff>
    </xdr:to>
    <xdr:pic>
      <xdr:nvPicPr>
        <xdr:cNvPr id="100" name="Imagem 103">
          <a:extLst>
            <a:ext uri="{FF2B5EF4-FFF2-40B4-BE49-F238E27FC236}">
              <a16:creationId xmlns:a16="http://schemas.microsoft.com/office/drawing/2014/main" id="{00000000-0008-0000-0A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03443181"/>
          <a:ext cx="9048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134</xdr:row>
      <xdr:rowOff>8032</xdr:rowOff>
    </xdr:from>
    <xdr:to>
      <xdr:col>1</xdr:col>
      <xdr:colOff>2605146</xdr:colOff>
      <xdr:row>134</xdr:row>
      <xdr:rowOff>893857</xdr:rowOff>
    </xdr:to>
    <xdr:pic>
      <xdr:nvPicPr>
        <xdr:cNvPr id="101" name="Imagem 104">
          <a:extLst>
            <a:ext uri="{FF2B5EF4-FFF2-40B4-BE49-F238E27FC236}">
              <a16:creationId xmlns:a16="http://schemas.microsoft.com/office/drawing/2014/main" id="{00000000-0008-0000-0A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04402032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134</xdr:row>
      <xdr:rowOff>987799</xdr:rowOff>
    </xdr:from>
    <xdr:to>
      <xdr:col>1</xdr:col>
      <xdr:colOff>2586096</xdr:colOff>
      <xdr:row>135</xdr:row>
      <xdr:rowOff>876300</xdr:rowOff>
    </xdr:to>
    <xdr:pic>
      <xdr:nvPicPr>
        <xdr:cNvPr id="102" name="Imagem 105">
          <a:extLst>
            <a:ext uri="{FF2B5EF4-FFF2-40B4-BE49-F238E27FC236}">
              <a16:creationId xmlns:a16="http://schemas.microsoft.com/office/drawing/2014/main" id="{00000000-0008-0000-0A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05381799"/>
          <a:ext cx="9048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136</xdr:row>
      <xdr:rowOff>268942</xdr:rowOff>
    </xdr:from>
    <xdr:to>
      <xdr:col>1</xdr:col>
      <xdr:colOff>2586096</xdr:colOff>
      <xdr:row>136</xdr:row>
      <xdr:rowOff>688042</xdr:rowOff>
    </xdr:to>
    <xdr:pic>
      <xdr:nvPicPr>
        <xdr:cNvPr id="103" name="Imagem 106">
          <a:extLst>
            <a:ext uri="{FF2B5EF4-FFF2-40B4-BE49-F238E27FC236}">
              <a16:creationId xmlns:a16="http://schemas.microsoft.com/office/drawing/2014/main" id="{00000000-0008-0000-0A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06657589"/>
          <a:ext cx="904875" cy="41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1700271</xdr:colOff>
      <xdr:row>137</xdr:row>
      <xdr:rowOff>276973</xdr:rowOff>
    </xdr:from>
    <xdr:to>
      <xdr:col>1</xdr:col>
      <xdr:colOff>2567046</xdr:colOff>
      <xdr:row>137</xdr:row>
      <xdr:rowOff>705598</xdr:rowOff>
    </xdr:to>
    <xdr:pic>
      <xdr:nvPicPr>
        <xdr:cNvPr id="104" name="Imagem 107">
          <a:extLst>
            <a:ext uri="{FF2B5EF4-FFF2-40B4-BE49-F238E27FC236}">
              <a16:creationId xmlns:a16="http://schemas.microsoft.com/office/drawing/2014/main" id="{00000000-0008-0000-0A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9006" y="107662944"/>
          <a:ext cx="866775" cy="428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137</xdr:row>
      <xdr:rowOff>987799</xdr:rowOff>
    </xdr:from>
    <xdr:to>
      <xdr:col>1</xdr:col>
      <xdr:colOff>2605146</xdr:colOff>
      <xdr:row>138</xdr:row>
      <xdr:rowOff>904876</xdr:rowOff>
    </xdr:to>
    <xdr:pic>
      <xdr:nvPicPr>
        <xdr:cNvPr id="105" name="Imagem 108">
          <a:extLst>
            <a:ext uri="{FF2B5EF4-FFF2-40B4-BE49-F238E27FC236}">
              <a16:creationId xmlns:a16="http://schemas.microsoft.com/office/drawing/2014/main" id="{00000000-0008-0000-0A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08373770"/>
          <a:ext cx="942975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138</xdr:row>
      <xdr:rowOff>987800</xdr:rowOff>
    </xdr:from>
    <xdr:to>
      <xdr:col>1</xdr:col>
      <xdr:colOff>2605146</xdr:colOff>
      <xdr:row>139</xdr:row>
      <xdr:rowOff>885826</xdr:rowOff>
    </xdr:to>
    <xdr:pic>
      <xdr:nvPicPr>
        <xdr:cNvPr id="106" name="Imagem 109">
          <a:extLst>
            <a:ext uri="{FF2B5EF4-FFF2-40B4-BE49-F238E27FC236}">
              <a16:creationId xmlns:a16="http://schemas.microsoft.com/office/drawing/2014/main" id="{00000000-0008-0000-0A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09371094"/>
          <a:ext cx="9429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139</xdr:row>
      <xdr:rowOff>987799</xdr:rowOff>
    </xdr:from>
    <xdr:to>
      <xdr:col>1</xdr:col>
      <xdr:colOff>2605146</xdr:colOff>
      <xdr:row>140</xdr:row>
      <xdr:rowOff>914401</xdr:rowOff>
    </xdr:to>
    <xdr:pic>
      <xdr:nvPicPr>
        <xdr:cNvPr id="107" name="Imagem 110">
          <a:extLst>
            <a:ext uri="{FF2B5EF4-FFF2-40B4-BE49-F238E27FC236}">
              <a16:creationId xmlns:a16="http://schemas.microsoft.com/office/drawing/2014/main" id="{00000000-0008-0000-0A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10368417"/>
          <a:ext cx="94297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140</xdr:row>
      <xdr:rowOff>987799</xdr:rowOff>
    </xdr:from>
    <xdr:to>
      <xdr:col>1</xdr:col>
      <xdr:colOff>2586096</xdr:colOff>
      <xdr:row>141</xdr:row>
      <xdr:rowOff>914400</xdr:rowOff>
    </xdr:to>
    <xdr:pic>
      <xdr:nvPicPr>
        <xdr:cNvPr id="108" name="Imagem 111">
          <a:extLst>
            <a:ext uri="{FF2B5EF4-FFF2-40B4-BE49-F238E27FC236}">
              <a16:creationId xmlns:a16="http://schemas.microsoft.com/office/drawing/2014/main" id="{00000000-0008-0000-0A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11365740"/>
          <a:ext cx="90487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142</xdr:row>
      <xdr:rowOff>8031</xdr:rowOff>
    </xdr:from>
    <xdr:to>
      <xdr:col>1</xdr:col>
      <xdr:colOff>2586096</xdr:colOff>
      <xdr:row>142</xdr:row>
      <xdr:rowOff>884331</xdr:rowOff>
    </xdr:to>
    <xdr:pic>
      <xdr:nvPicPr>
        <xdr:cNvPr id="109" name="Imagem 112">
          <a:extLst>
            <a:ext uri="{FF2B5EF4-FFF2-40B4-BE49-F238E27FC236}">
              <a16:creationId xmlns:a16="http://schemas.microsoft.com/office/drawing/2014/main" id="{00000000-0008-0000-0A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12380619"/>
          <a:ext cx="904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143</xdr:row>
      <xdr:rowOff>8031</xdr:rowOff>
    </xdr:from>
    <xdr:to>
      <xdr:col>1</xdr:col>
      <xdr:colOff>2586096</xdr:colOff>
      <xdr:row>143</xdr:row>
      <xdr:rowOff>855756</xdr:rowOff>
    </xdr:to>
    <xdr:pic>
      <xdr:nvPicPr>
        <xdr:cNvPr id="110" name="Imagem 113">
          <a:extLst>
            <a:ext uri="{FF2B5EF4-FFF2-40B4-BE49-F238E27FC236}">
              <a16:creationId xmlns:a16="http://schemas.microsoft.com/office/drawing/2014/main" id="{00000000-0008-0000-0A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13377943"/>
          <a:ext cx="90487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1700271</xdr:colOff>
      <xdr:row>144</xdr:row>
      <xdr:rowOff>8031</xdr:rowOff>
    </xdr:from>
    <xdr:to>
      <xdr:col>1</xdr:col>
      <xdr:colOff>2567046</xdr:colOff>
      <xdr:row>144</xdr:row>
      <xdr:rowOff>884331</xdr:rowOff>
    </xdr:to>
    <xdr:pic>
      <xdr:nvPicPr>
        <xdr:cNvPr id="111" name="Imagem 114">
          <a:extLst>
            <a:ext uri="{FF2B5EF4-FFF2-40B4-BE49-F238E27FC236}">
              <a16:creationId xmlns:a16="http://schemas.microsoft.com/office/drawing/2014/main" id="{00000000-0008-0000-0A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9006" y="114375266"/>
          <a:ext cx="8667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144</xdr:row>
      <xdr:rowOff>989294</xdr:rowOff>
    </xdr:from>
    <xdr:to>
      <xdr:col>1</xdr:col>
      <xdr:colOff>2605146</xdr:colOff>
      <xdr:row>145</xdr:row>
      <xdr:rowOff>877795</xdr:rowOff>
    </xdr:to>
    <xdr:pic>
      <xdr:nvPicPr>
        <xdr:cNvPr id="112" name="Imagem 115">
          <a:extLst>
            <a:ext uri="{FF2B5EF4-FFF2-40B4-BE49-F238E27FC236}">
              <a16:creationId xmlns:a16="http://schemas.microsoft.com/office/drawing/2014/main" id="{00000000-0008-0000-0A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15356529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145</xdr:row>
      <xdr:rowOff>987798</xdr:rowOff>
    </xdr:from>
    <xdr:to>
      <xdr:col>1</xdr:col>
      <xdr:colOff>2605146</xdr:colOff>
      <xdr:row>146</xdr:row>
      <xdr:rowOff>876300</xdr:rowOff>
    </xdr:to>
    <xdr:pic>
      <xdr:nvPicPr>
        <xdr:cNvPr id="113" name="Imagem 116">
          <a:extLst>
            <a:ext uri="{FF2B5EF4-FFF2-40B4-BE49-F238E27FC236}">
              <a16:creationId xmlns:a16="http://schemas.microsoft.com/office/drawing/2014/main" id="{00000000-0008-0000-0A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16352357"/>
          <a:ext cx="9429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147</xdr:row>
      <xdr:rowOff>46505</xdr:rowOff>
    </xdr:from>
    <xdr:to>
      <xdr:col>1</xdr:col>
      <xdr:colOff>2605146</xdr:colOff>
      <xdr:row>147</xdr:row>
      <xdr:rowOff>922805</xdr:rowOff>
    </xdr:to>
    <xdr:pic>
      <xdr:nvPicPr>
        <xdr:cNvPr id="114" name="Imagem 117">
          <a:extLst>
            <a:ext uri="{FF2B5EF4-FFF2-40B4-BE49-F238E27FC236}">
              <a16:creationId xmlns:a16="http://schemas.microsoft.com/office/drawing/2014/main" id="{00000000-0008-0000-0A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17405711"/>
          <a:ext cx="9429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148</xdr:row>
      <xdr:rowOff>51175</xdr:rowOff>
    </xdr:from>
    <xdr:to>
      <xdr:col>1</xdr:col>
      <xdr:colOff>2605146</xdr:colOff>
      <xdr:row>148</xdr:row>
      <xdr:rowOff>956050</xdr:rowOff>
    </xdr:to>
    <xdr:pic>
      <xdr:nvPicPr>
        <xdr:cNvPr id="115" name="Imagem 118">
          <a:extLst>
            <a:ext uri="{FF2B5EF4-FFF2-40B4-BE49-F238E27FC236}">
              <a16:creationId xmlns:a16="http://schemas.microsoft.com/office/drawing/2014/main" id="{00000000-0008-0000-0A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18407704"/>
          <a:ext cx="942975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149</xdr:row>
      <xdr:rowOff>8032</xdr:rowOff>
    </xdr:from>
    <xdr:to>
      <xdr:col>1</xdr:col>
      <xdr:colOff>2586096</xdr:colOff>
      <xdr:row>149</xdr:row>
      <xdr:rowOff>865282</xdr:rowOff>
    </xdr:to>
    <xdr:pic>
      <xdr:nvPicPr>
        <xdr:cNvPr id="116" name="Imagem 119">
          <a:extLst>
            <a:ext uri="{FF2B5EF4-FFF2-40B4-BE49-F238E27FC236}">
              <a16:creationId xmlns:a16="http://schemas.microsoft.com/office/drawing/2014/main" id="{00000000-0008-0000-0A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19361885"/>
          <a:ext cx="9048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150</xdr:row>
      <xdr:rowOff>30444</xdr:rowOff>
    </xdr:from>
    <xdr:to>
      <xdr:col>1</xdr:col>
      <xdr:colOff>2605146</xdr:colOff>
      <xdr:row>150</xdr:row>
      <xdr:rowOff>897219</xdr:rowOff>
    </xdr:to>
    <xdr:pic>
      <xdr:nvPicPr>
        <xdr:cNvPr id="117" name="Imagem 120">
          <a:extLst>
            <a:ext uri="{FF2B5EF4-FFF2-40B4-BE49-F238E27FC236}">
              <a16:creationId xmlns:a16="http://schemas.microsoft.com/office/drawing/2014/main" id="{00000000-0008-0000-0A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20381620"/>
          <a:ext cx="9429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151</xdr:row>
      <xdr:rowOff>8032</xdr:rowOff>
    </xdr:from>
    <xdr:to>
      <xdr:col>1</xdr:col>
      <xdr:colOff>2586096</xdr:colOff>
      <xdr:row>151</xdr:row>
      <xdr:rowOff>903382</xdr:rowOff>
    </xdr:to>
    <xdr:pic>
      <xdr:nvPicPr>
        <xdr:cNvPr id="118" name="Imagem 121">
          <a:extLst>
            <a:ext uri="{FF2B5EF4-FFF2-40B4-BE49-F238E27FC236}">
              <a16:creationId xmlns:a16="http://schemas.microsoft.com/office/drawing/2014/main" id="{00000000-0008-0000-0A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21356532"/>
          <a:ext cx="9048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153</xdr:row>
      <xdr:rowOff>8033</xdr:rowOff>
    </xdr:from>
    <xdr:to>
      <xdr:col>1</xdr:col>
      <xdr:colOff>2586096</xdr:colOff>
      <xdr:row>153</xdr:row>
      <xdr:rowOff>903383</xdr:rowOff>
    </xdr:to>
    <xdr:pic>
      <xdr:nvPicPr>
        <xdr:cNvPr id="119" name="Imagem 122">
          <a:extLst>
            <a:ext uri="{FF2B5EF4-FFF2-40B4-BE49-F238E27FC236}">
              <a16:creationId xmlns:a16="http://schemas.microsoft.com/office/drawing/2014/main" id="{00000000-0008-0000-0A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23351180"/>
          <a:ext cx="9048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154</xdr:row>
      <xdr:rowOff>8031</xdr:rowOff>
    </xdr:from>
    <xdr:to>
      <xdr:col>1</xdr:col>
      <xdr:colOff>2586096</xdr:colOff>
      <xdr:row>154</xdr:row>
      <xdr:rowOff>893856</xdr:rowOff>
    </xdr:to>
    <xdr:pic>
      <xdr:nvPicPr>
        <xdr:cNvPr id="120" name="Imagem 123">
          <a:extLst>
            <a:ext uri="{FF2B5EF4-FFF2-40B4-BE49-F238E27FC236}">
              <a16:creationId xmlns:a16="http://schemas.microsoft.com/office/drawing/2014/main" id="{00000000-0008-0000-0A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24348502"/>
          <a:ext cx="9048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155</xdr:row>
      <xdr:rowOff>70410</xdr:rowOff>
    </xdr:from>
    <xdr:to>
      <xdr:col>1</xdr:col>
      <xdr:colOff>2586096</xdr:colOff>
      <xdr:row>155</xdr:row>
      <xdr:rowOff>965760</xdr:rowOff>
    </xdr:to>
    <xdr:pic>
      <xdr:nvPicPr>
        <xdr:cNvPr id="121" name="Imagem 124">
          <a:extLst>
            <a:ext uri="{FF2B5EF4-FFF2-40B4-BE49-F238E27FC236}">
              <a16:creationId xmlns:a16="http://schemas.microsoft.com/office/drawing/2014/main" id="{00000000-0008-0000-0A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25408204"/>
          <a:ext cx="9048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156</xdr:row>
      <xdr:rowOff>8031</xdr:rowOff>
    </xdr:from>
    <xdr:to>
      <xdr:col>1</xdr:col>
      <xdr:colOff>2586096</xdr:colOff>
      <xdr:row>156</xdr:row>
      <xdr:rowOff>836706</xdr:rowOff>
    </xdr:to>
    <xdr:pic>
      <xdr:nvPicPr>
        <xdr:cNvPr id="122" name="Imagem 125">
          <a:extLst>
            <a:ext uri="{FF2B5EF4-FFF2-40B4-BE49-F238E27FC236}">
              <a16:creationId xmlns:a16="http://schemas.microsoft.com/office/drawing/2014/main" id="{00000000-0008-0000-0A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26343149"/>
          <a:ext cx="90487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157</xdr:row>
      <xdr:rowOff>30443</xdr:rowOff>
    </xdr:from>
    <xdr:to>
      <xdr:col>1</xdr:col>
      <xdr:colOff>2586096</xdr:colOff>
      <xdr:row>157</xdr:row>
      <xdr:rowOff>868643</xdr:rowOff>
    </xdr:to>
    <xdr:pic>
      <xdr:nvPicPr>
        <xdr:cNvPr id="123" name="Imagem 126">
          <a:extLst>
            <a:ext uri="{FF2B5EF4-FFF2-40B4-BE49-F238E27FC236}">
              <a16:creationId xmlns:a16="http://schemas.microsoft.com/office/drawing/2014/main" id="{00000000-0008-0000-0A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27362884"/>
          <a:ext cx="9048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151</xdr:row>
      <xdr:rowOff>989294</xdr:rowOff>
    </xdr:from>
    <xdr:to>
      <xdr:col>1</xdr:col>
      <xdr:colOff>2586096</xdr:colOff>
      <xdr:row>152</xdr:row>
      <xdr:rowOff>906370</xdr:rowOff>
    </xdr:to>
    <xdr:pic>
      <xdr:nvPicPr>
        <xdr:cNvPr id="124" name="Imagem 127">
          <a:extLst>
            <a:ext uri="{FF2B5EF4-FFF2-40B4-BE49-F238E27FC236}">
              <a16:creationId xmlns:a16="http://schemas.microsoft.com/office/drawing/2014/main" id="{00000000-0008-0000-0A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22337794"/>
          <a:ext cx="904875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158</xdr:row>
      <xdr:rowOff>30444</xdr:rowOff>
    </xdr:from>
    <xdr:to>
      <xdr:col>1</xdr:col>
      <xdr:colOff>2605146</xdr:colOff>
      <xdr:row>158</xdr:row>
      <xdr:rowOff>887694</xdr:rowOff>
    </xdr:to>
    <xdr:pic>
      <xdr:nvPicPr>
        <xdr:cNvPr id="125" name="Imagem 128">
          <a:extLst>
            <a:ext uri="{FF2B5EF4-FFF2-40B4-BE49-F238E27FC236}">
              <a16:creationId xmlns:a16="http://schemas.microsoft.com/office/drawing/2014/main" id="{00000000-0008-0000-0A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28360209"/>
          <a:ext cx="9429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159</xdr:row>
      <xdr:rowOff>8031</xdr:rowOff>
    </xdr:from>
    <xdr:to>
      <xdr:col>1</xdr:col>
      <xdr:colOff>2605146</xdr:colOff>
      <xdr:row>159</xdr:row>
      <xdr:rowOff>903381</xdr:rowOff>
    </xdr:to>
    <xdr:pic>
      <xdr:nvPicPr>
        <xdr:cNvPr id="126" name="Imagem 129">
          <a:extLst>
            <a:ext uri="{FF2B5EF4-FFF2-40B4-BE49-F238E27FC236}">
              <a16:creationId xmlns:a16="http://schemas.microsoft.com/office/drawing/2014/main" id="{00000000-0008-0000-0A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29335119"/>
          <a:ext cx="9429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160</xdr:row>
      <xdr:rowOff>30443</xdr:rowOff>
    </xdr:from>
    <xdr:to>
      <xdr:col>1</xdr:col>
      <xdr:colOff>2586096</xdr:colOff>
      <xdr:row>160</xdr:row>
      <xdr:rowOff>887693</xdr:rowOff>
    </xdr:to>
    <xdr:pic>
      <xdr:nvPicPr>
        <xdr:cNvPr id="127" name="Imagem 130">
          <a:extLst>
            <a:ext uri="{FF2B5EF4-FFF2-40B4-BE49-F238E27FC236}">
              <a16:creationId xmlns:a16="http://schemas.microsoft.com/office/drawing/2014/main" id="{00000000-0008-0000-0A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30354855"/>
          <a:ext cx="9048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161</xdr:row>
      <xdr:rowOff>22412</xdr:rowOff>
    </xdr:from>
    <xdr:to>
      <xdr:col>1</xdr:col>
      <xdr:colOff>2605146</xdr:colOff>
      <xdr:row>161</xdr:row>
      <xdr:rowOff>898712</xdr:rowOff>
    </xdr:to>
    <xdr:pic>
      <xdr:nvPicPr>
        <xdr:cNvPr id="128" name="Imagem 131">
          <a:extLst>
            <a:ext uri="{FF2B5EF4-FFF2-40B4-BE49-F238E27FC236}">
              <a16:creationId xmlns:a16="http://schemas.microsoft.com/office/drawing/2014/main" id="{00000000-0008-0000-0A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31344147"/>
          <a:ext cx="9429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162</xdr:row>
      <xdr:rowOff>51175</xdr:rowOff>
    </xdr:from>
    <xdr:to>
      <xdr:col>1</xdr:col>
      <xdr:colOff>2586096</xdr:colOff>
      <xdr:row>162</xdr:row>
      <xdr:rowOff>889375</xdr:rowOff>
    </xdr:to>
    <xdr:pic>
      <xdr:nvPicPr>
        <xdr:cNvPr id="129" name="Imagem 133">
          <a:extLst>
            <a:ext uri="{FF2B5EF4-FFF2-40B4-BE49-F238E27FC236}">
              <a16:creationId xmlns:a16="http://schemas.microsoft.com/office/drawing/2014/main" id="{00000000-0008-0000-0A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32370234"/>
          <a:ext cx="9048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1681221</xdr:colOff>
      <xdr:row>163</xdr:row>
      <xdr:rowOff>22413</xdr:rowOff>
    </xdr:from>
    <xdr:to>
      <xdr:col>1</xdr:col>
      <xdr:colOff>2586096</xdr:colOff>
      <xdr:row>163</xdr:row>
      <xdr:rowOff>908238</xdr:rowOff>
    </xdr:to>
    <xdr:pic>
      <xdr:nvPicPr>
        <xdr:cNvPr id="130" name="Imagem 134">
          <a:extLst>
            <a:ext uri="{FF2B5EF4-FFF2-40B4-BE49-F238E27FC236}">
              <a16:creationId xmlns:a16="http://schemas.microsoft.com/office/drawing/2014/main" id="{00000000-0008-0000-0A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9956" y="133338795"/>
          <a:ext cx="9048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1700271</xdr:colOff>
      <xdr:row>163</xdr:row>
      <xdr:rowOff>987799</xdr:rowOff>
    </xdr:from>
    <xdr:to>
      <xdr:col>1</xdr:col>
      <xdr:colOff>2567046</xdr:colOff>
      <xdr:row>164</xdr:row>
      <xdr:rowOff>857250</xdr:rowOff>
    </xdr:to>
    <xdr:pic>
      <xdr:nvPicPr>
        <xdr:cNvPr id="131" name="Imagem 135">
          <a:extLst>
            <a:ext uri="{FF2B5EF4-FFF2-40B4-BE49-F238E27FC236}">
              <a16:creationId xmlns:a16="http://schemas.microsoft.com/office/drawing/2014/main" id="{00000000-0008-0000-0A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9006" y="134304181"/>
          <a:ext cx="8667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1662171</xdr:colOff>
      <xdr:row>165</xdr:row>
      <xdr:rowOff>51175</xdr:rowOff>
    </xdr:from>
    <xdr:to>
      <xdr:col>1</xdr:col>
      <xdr:colOff>2605146</xdr:colOff>
      <xdr:row>165</xdr:row>
      <xdr:rowOff>927475</xdr:rowOff>
    </xdr:to>
    <xdr:pic>
      <xdr:nvPicPr>
        <xdr:cNvPr id="132" name="Imagem 136">
          <a:extLst>
            <a:ext uri="{FF2B5EF4-FFF2-40B4-BE49-F238E27FC236}">
              <a16:creationId xmlns:a16="http://schemas.microsoft.com/office/drawing/2014/main" id="{00000000-0008-0000-0A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0906" y="135362204"/>
          <a:ext cx="9429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1806260</xdr:colOff>
      <xdr:row>166</xdr:row>
      <xdr:rowOff>68978</xdr:rowOff>
    </xdr:from>
    <xdr:to>
      <xdr:col>1</xdr:col>
      <xdr:colOff>2467407</xdr:colOff>
      <xdr:row>166</xdr:row>
      <xdr:rowOff>891802</xdr:rowOff>
    </xdr:to>
    <xdr:pic>
      <xdr:nvPicPr>
        <xdr:cNvPr id="133" name="Imagem 137">
          <a:extLst>
            <a:ext uri="{FF2B5EF4-FFF2-40B4-BE49-F238E27FC236}">
              <a16:creationId xmlns:a16="http://schemas.microsoft.com/office/drawing/2014/main" id="{00000000-0008-0000-0A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4995" y="136377331"/>
          <a:ext cx="661147" cy="822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1805513</xdr:colOff>
      <xdr:row>167</xdr:row>
      <xdr:rowOff>28728</xdr:rowOff>
    </xdr:from>
    <xdr:to>
      <xdr:col>1</xdr:col>
      <xdr:colOff>2455453</xdr:colOff>
      <xdr:row>167</xdr:row>
      <xdr:rowOff>880407</xdr:rowOff>
    </xdr:to>
    <xdr:pic>
      <xdr:nvPicPr>
        <xdr:cNvPr id="134" name="Imagem 138">
          <a:extLst>
            <a:ext uri="{FF2B5EF4-FFF2-40B4-BE49-F238E27FC236}">
              <a16:creationId xmlns:a16="http://schemas.microsoft.com/office/drawing/2014/main" id="{00000000-0008-0000-0A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4248" y="137334404"/>
          <a:ext cx="649940" cy="851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1424513</xdr:colOff>
      <xdr:row>168</xdr:row>
      <xdr:rowOff>221757</xdr:rowOff>
    </xdr:from>
    <xdr:to>
      <xdr:col>1</xdr:col>
      <xdr:colOff>2836454</xdr:colOff>
      <xdr:row>168</xdr:row>
      <xdr:rowOff>897219</xdr:rowOff>
    </xdr:to>
    <xdr:pic>
      <xdr:nvPicPr>
        <xdr:cNvPr id="135" name="Imagem 139">
          <a:extLst>
            <a:ext uri="{FF2B5EF4-FFF2-40B4-BE49-F238E27FC236}">
              <a16:creationId xmlns:a16="http://schemas.microsoft.com/office/drawing/2014/main" id="{00000000-0008-0000-0A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248" y="138524757"/>
          <a:ext cx="1411941" cy="6754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1834138</xdr:colOff>
      <xdr:row>169</xdr:row>
      <xdr:rowOff>142501</xdr:rowOff>
    </xdr:from>
    <xdr:to>
      <xdr:col>1</xdr:col>
      <xdr:colOff>2433179</xdr:colOff>
      <xdr:row>169</xdr:row>
      <xdr:rowOff>843428</xdr:rowOff>
    </xdr:to>
    <xdr:pic>
      <xdr:nvPicPr>
        <xdr:cNvPr id="136" name="Imagem 140">
          <a:extLst>
            <a:ext uri="{FF2B5EF4-FFF2-40B4-BE49-F238E27FC236}">
              <a16:creationId xmlns:a16="http://schemas.microsoft.com/office/drawing/2014/main" id="{00000000-0008-0000-0A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2873" y="139442825"/>
          <a:ext cx="599041" cy="7009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1091511</xdr:colOff>
      <xdr:row>170</xdr:row>
      <xdr:rowOff>337858</xdr:rowOff>
    </xdr:from>
    <xdr:to>
      <xdr:col>1</xdr:col>
      <xdr:colOff>3175805</xdr:colOff>
      <xdr:row>171</xdr:row>
      <xdr:rowOff>929911</xdr:rowOff>
    </xdr:to>
    <xdr:pic>
      <xdr:nvPicPr>
        <xdr:cNvPr id="137" name="Imagem 141">
          <a:extLst>
            <a:ext uri="{FF2B5EF4-FFF2-40B4-BE49-F238E27FC236}">
              <a16:creationId xmlns:a16="http://schemas.microsoft.com/office/drawing/2014/main" id="{00000000-0008-0000-0A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0246" y="140635505"/>
          <a:ext cx="2084294" cy="939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1416482</xdr:colOff>
      <xdr:row>172</xdr:row>
      <xdr:rowOff>8032</xdr:rowOff>
    </xdr:from>
    <xdr:to>
      <xdr:col>1</xdr:col>
      <xdr:colOff>2850834</xdr:colOff>
      <xdr:row>172</xdr:row>
      <xdr:rowOff>902372</xdr:rowOff>
    </xdr:to>
    <xdr:pic>
      <xdr:nvPicPr>
        <xdr:cNvPr id="138" name="Imagem 143">
          <a:extLst>
            <a:ext uri="{FF2B5EF4-FFF2-40B4-BE49-F238E27FC236}">
              <a16:creationId xmlns:a16="http://schemas.microsoft.com/office/drawing/2014/main" id="{00000000-0008-0000-0A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5217" y="141650385"/>
          <a:ext cx="1434352" cy="89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1890771</xdr:colOff>
      <xdr:row>173</xdr:row>
      <xdr:rowOff>131296</xdr:rowOff>
    </xdr:from>
    <xdr:to>
      <xdr:col>1</xdr:col>
      <xdr:colOff>2376546</xdr:colOff>
      <xdr:row>173</xdr:row>
      <xdr:rowOff>836146</xdr:rowOff>
    </xdr:to>
    <xdr:pic>
      <xdr:nvPicPr>
        <xdr:cNvPr id="139" name="Imagem 144">
          <a:extLst>
            <a:ext uri="{FF2B5EF4-FFF2-40B4-BE49-F238E27FC236}">
              <a16:creationId xmlns:a16="http://schemas.microsoft.com/office/drawing/2014/main" id="{00000000-0008-0000-0A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9506" y="142770972"/>
          <a:ext cx="485775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1472512</xdr:colOff>
      <xdr:row>175</xdr:row>
      <xdr:rowOff>8031</xdr:rowOff>
    </xdr:from>
    <xdr:to>
      <xdr:col>1</xdr:col>
      <xdr:colOff>2794805</xdr:colOff>
      <xdr:row>175</xdr:row>
      <xdr:rowOff>889083</xdr:rowOff>
    </xdr:to>
    <xdr:pic>
      <xdr:nvPicPr>
        <xdr:cNvPr id="140" name="Imagem 142">
          <a:extLst>
            <a:ext uri="{FF2B5EF4-FFF2-40B4-BE49-F238E27FC236}">
              <a16:creationId xmlns:a16="http://schemas.microsoft.com/office/drawing/2014/main" id="{00000000-0008-0000-0A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1247" y="143992413"/>
          <a:ext cx="1322293" cy="881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1911711</xdr:colOff>
      <xdr:row>176</xdr:row>
      <xdr:rowOff>46506</xdr:rowOff>
    </xdr:from>
    <xdr:to>
      <xdr:col>1</xdr:col>
      <xdr:colOff>2355606</xdr:colOff>
      <xdr:row>176</xdr:row>
      <xdr:rowOff>920567</xdr:rowOff>
    </xdr:to>
    <xdr:pic>
      <xdr:nvPicPr>
        <xdr:cNvPr id="141" name="Imagem 145">
          <a:extLst>
            <a:ext uri="{FF2B5EF4-FFF2-40B4-BE49-F238E27FC236}">
              <a16:creationId xmlns:a16="http://schemas.microsoft.com/office/drawing/2014/main" id="{00000000-0008-0000-0A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C0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335363" y="145243295"/>
          <a:ext cx="874061" cy="44389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1702232</xdr:colOff>
      <xdr:row>178</xdr:row>
      <xdr:rowOff>30444</xdr:rowOff>
    </xdr:from>
    <xdr:to>
      <xdr:col>1</xdr:col>
      <xdr:colOff>2565085</xdr:colOff>
      <xdr:row>178</xdr:row>
      <xdr:rowOff>893297</xdr:rowOff>
    </xdr:to>
    <xdr:pic>
      <xdr:nvPicPr>
        <xdr:cNvPr id="142" name="Imagem 60">
          <a:extLst>
            <a:ext uri="{FF2B5EF4-FFF2-40B4-BE49-F238E27FC236}">
              <a16:creationId xmlns:a16="http://schemas.microsoft.com/office/drawing/2014/main" id="{00000000-0008-0000-0A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0967" y="147006797"/>
          <a:ext cx="862853" cy="862853"/>
        </a:xfrm>
        <a:prstGeom prst="rect">
          <a:avLst/>
        </a:prstGeom>
      </xdr:spPr>
    </xdr:pic>
    <xdr:clientData/>
  </xdr:twoCellAnchor>
  <xdr:twoCellAnchor>
    <xdr:from>
      <xdr:col>1</xdr:col>
      <xdr:colOff>1511664</xdr:colOff>
      <xdr:row>177</xdr:row>
      <xdr:rowOff>160966</xdr:rowOff>
    </xdr:from>
    <xdr:to>
      <xdr:col>1</xdr:col>
      <xdr:colOff>2755652</xdr:colOff>
      <xdr:row>177</xdr:row>
      <xdr:rowOff>792730</xdr:rowOff>
    </xdr:to>
    <xdr:pic>
      <xdr:nvPicPr>
        <xdr:cNvPr id="143" name="Imagem 146">
          <a:extLst>
            <a:ext uri="{FF2B5EF4-FFF2-40B4-BE49-F238E27FC236}">
              <a16:creationId xmlns:a16="http://schemas.microsoft.com/office/drawing/2014/main" id="{00000000-0008-0000-0A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C0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0399" y="146139995"/>
          <a:ext cx="1243988" cy="631764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1911711</xdr:colOff>
      <xdr:row>179</xdr:row>
      <xdr:rowOff>13555</xdr:rowOff>
    </xdr:from>
    <xdr:to>
      <xdr:col>1</xdr:col>
      <xdr:colOff>2355606</xdr:colOff>
      <xdr:row>179</xdr:row>
      <xdr:rowOff>887616</xdr:rowOff>
    </xdr:to>
    <xdr:pic>
      <xdr:nvPicPr>
        <xdr:cNvPr id="144" name="Imagem 149">
          <a:extLst>
            <a:ext uri="{FF2B5EF4-FFF2-40B4-BE49-F238E27FC236}">
              <a16:creationId xmlns:a16="http://schemas.microsoft.com/office/drawing/2014/main" id="{00000000-0008-0000-0A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335363" y="148202314"/>
          <a:ext cx="874061" cy="44389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1137162</xdr:colOff>
      <xdr:row>180</xdr:row>
      <xdr:rowOff>31163</xdr:rowOff>
    </xdr:from>
    <xdr:to>
      <xdr:col>1</xdr:col>
      <xdr:colOff>3123804</xdr:colOff>
      <xdr:row>180</xdr:row>
      <xdr:rowOff>919560</xdr:rowOff>
    </xdr:to>
    <xdr:pic>
      <xdr:nvPicPr>
        <xdr:cNvPr id="145" name="Imagem 150">
          <a:extLst>
            <a:ext uri="{FF2B5EF4-FFF2-40B4-BE49-F238E27FC236}">
              <a16:creationId xmlns:a16="http://schemas.microsoft.com/office/drawing/2014/main" id="{00000000-0008-0000-0A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5897" y="149002163"/>
          <a:ext cx="1986642" cy="8883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1294960</xdr:colOff>
      <xdr:row>181</xdr:row>
      <xdr:rowOff>28612</xdr:rowOff>
    </xdr:from>
    <xdr:to>
      <xdr:col>1</xdr:col>
      <xdr:colOff>2966007</xdr:colOff>
      <xdr:row>181</xdr:row>
      <xdr:rowOff>877259</xdr:rowOff>
    </xdr:to>
    <xdr:pic>
      <xdr:nvPicPr>
        <xdr:cNvPr id="146" name="Imagem 151">
          <a:extLst>
            <a:ext uri="{FF2B5EF4-FFF2-40B4-BE49-F238E27FC236}">
              <a16:creationId xmlns:a16="http://schemas.microsoft.com/office/drawing/2014/main" id="{00000000-0008-0000-0A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695" y="149996936"/>
          <a:ext cx="1671047" cy="848647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1695055</xdr:colOff>
      <xdr:row>182</xdr:row>
      <xdr:rowOff>299305</xdr:rowOff>
    </xdr:from>
    <xdr:to>
      <xdr:col>1</xdr:col>
      <xdr:colOff>2565912</xdr:colOff>
      <xdr:row>182</xdr:row>
      <xdr:rowOff>688739</xdr:rowOff>
    </xdr:to>
    <xdr:pic>
      <xdr:nvPicPr>
        <xdr:cNvPr id="147" name="Imagem 152">
          <a:extLst>
            <a:ext uri="{FF2B5EF4-FFF2-40B4-BE49-F238E27FC236}">
              <a16:creationId xmlns:a16="http://schemas.microsoft.com/office/drawing/2014/main" id="{00000000-0008-0000-0A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3790" y="151264952"/>
          <a:ext cx="870857" cy="3894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1494660</xdr:colOff>
      <xdr:row>183</xdr:row>
      <xdr:rowOff>146450</xdr:rowOff>
    </xdr:from>
    <xdr:to>
      <xdr:col>1</xdr:col>
      <xdr:colOff>2772656</xdr:colOff>
      <xdr:row>183</xdr:row>
      <xdr:rowOff>717950</xdr:rowOff>
    </xdr:to>
    <xdr:pic>
      <xdr:nvPicPr>
        <xdr:cNvPr id="148" name="Imagem 153">
          <a:extLst>
            <a:ext uri="{FF2B5EF4-FFF2-40B4-BE49-F238E27FC236}">
              <a16:creationId xmlns:a16="http://schemas.microsoft.com/office/drawing/2014/main" id="{00000000-0008-0000-0A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00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395" y="152109421"/>
          <a:ext cx="1277996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1800283</xdr:colOff>
      <xdr:row>184</xdr:row>
      <xdr:rowOff>31244</xdr:rowOff>
    </xdr:from>
    <xdr:to>
      <xdr:col>1</xdr:col>
      <xdr:colOff>2467033</xdr:colOff>
      <xdr:row>184</xdr:row>
      <xdr:rowOff>970138</xdr:rowOff>
    </xdr:to>
    <xdr:pic>
      <xdr:nvPicPr>
        <xdr:cNvPr id="149" name="Imagem 154">
          <a:extLst>
            <a:ext uri="{FF2B5EF4-FFF2-40B4-BE49-F238E27FC236}">
              <a16:creationId xmlns:a16="http://schemas.microsoft.com/office/drawing/2014/main" id="{00000000-0008-0000-0A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9018" y="152991538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1712510</xdr:colOff>
      <xdr:row>185</xdr:row>
      <xdr:rowOff>69081</xdr:rowOff>
    </xdr:from>
    <xdr:to>
      <xdr:col>1</xdr:col>
      <xdr:colOff>2561157</xdr:colOff>
      <xdr:row>185</xdr:row>
      <xdr:rowOff>1740128</xdr:rowOff>
    </xdr:to>
    <xdr:pic>
      <xdr:nvPicPr>
        <xdr:cNvPr id="150" name="Imagem 155">
          <a:extLst>
            <a:ext uri="{FF2B5EF4-FFF2-40B4-BE49-F238E27FC236}">
              <a16:creationId xmlns:a16="http://schemas.microsoft.com/office/drawing/2014/main" id="{00000000-0008-0000-0A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940045" y="154437899"/>
          <a:ext cx="1671047" cy="848647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1121608</xdr:colOff>
      <xdr:row>186</xdr:row>
      <xdr:rowOff>469658</xdr:rowOff>
    </xdr:from>
    <xdr:to>
      <xdr:col>1</xdr:col>
      <xdr:colOff>3152059</xdr:colOff>
      <xdr:row>186</xdr:row>
      <xdr:rowOff>1500830</xdr:rowOff>
    </xdr:to>
    <xdr:pic>
      <xdr:nvPicPr>
        <xdr:cNvPr id="151" name="Imagem 156">
          <a:extLst>
            <a:ext uri="{FF2B5EF4-FFF2-40B4-BE49-F238E27FC236}">
              <a16:creationId xmlns:a16="http://schemas.microsoft.com/office/drawing/2014/main" id="{00000000-0008-0000-0A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343" y="156410717"/>
          <a:ext cx="2030451" cy="1031172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1750827</xdr:colOff>
      <xdr:row>187</xdr:row>
      <xdr:rowOff>544237</xdr:rowOff>
    </xdr:from>
    <xdr:to>
      <xdr:col>1</xdr:col>
      <xdr:colOff>2510139</xdr:colOff>
      <xdr:row>187</xdr:row>
      <xdr:rowOff>1238199</xdr:rowOff>
    </xdr:to>
    <xdr:pic>
      <xdr:nvPicPr>
        <xdr:cNvPr id="152" name="Imagem 157">
          <a:extLst>
            <a:ext uri="{FF2B5EF4-FFF2-40B4-BE49-F238E27FC236}">
              <a16:creationId xmlns:a16="http://schemas.microsoft.com/office/drawing/2014/main" id="{00000000-0008-0000-0A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422237" y="158436062"/>
          <a:ext cx="693962" cy="759312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1702232</xdr:colOff>
      <xdr:row>188</xdr:row>
      <xdr:rowOff>30444</xdr:rowOff>
    </xdr:from>
    <xdr:to>
      <xdr:col>1</xdr:col>
      <xdr:colOff>2565085</xdr:colOff>
      <xdr:row>188</xdr:row>
      <xdr:rowOff>893297</xdr:rowOff>
    </xdr:to>
    <xdr:pic>
      <xdr:nvPicPr>
        <xdr:cNvPr id="153" name="Imagem 158">
          <a:extLst>
            <a:ext uri="{FF2B5EF4-FFF2-40B4-BE49-F238E27FC236}">
              <a16:creationId xmlns:a16="http://schemas.microsoft.com/office/drawing/2014/main" id="{00000000-0008-0000-0A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BEBA8EAE-BF5A-486C-A8C5-ECC9F3942E4B}">
              <a14:imgProps xmlns:a14="http://schemas.microsoft.com/office/drawing/2010/main">
                <a14:imgLayer r:embed="rId141">
                  <a14:imgEffect>
                    <a14:saturation sat="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0967" y="159938385"/>
          <a:ext cx="862853" cy="862853"/>
        </a:xfrm>
        <a:prstGeom prst="rect">
          <a:avLst/>
        </a:prstGeom>
      </xdr:spPr>
    </xdr:pic>
    <xdr:clientData/>
  </xdr:twoCellAnchor>
  <xdr:twoCellAnchor>
    <xdr:from>
      <xdr:col>1</xdr:col>
      <xdr:colOff>1800283</xdr:colOff>
      <xdr:row>191</xdr:row>
      <xdr:rowOff>31244</xdr:rowOff>
    </xdr:from>
    <xdr:to>
      <xdr:col>1</xdr:col>
      <xdr:colOff>2467033</xdr:colOff>
      <xdr:row>191</xdr:row>
      <xdr:rowOff>970138</xdr:rowOff>
    </xdr:to>
    <xdr:pic>
      <xdr:nvPicPr>
        <xdr:cNvPr id="154" name="Imagem 159">
          <a:extLst>
            <a:ext uri="{FF2B5EF4-FFF2-40B4-BE49-F238E27FC236}">
              <a16:creationId xmlns:a16="http://schemas.microsoft.com/office/drawing/2014/main" id="{00000000-0008-0000-0A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9018" y="162931156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1800284</xdr:colOff>
      <xdr:row>192</xdr:row>
      <xdr:rowOff>108806</xdr:rowOff>
    </xdr:from>
    <xdr:to>
      <xdr:col>1</xdr:col>
      <xdr:colOff>2467032</xdr:colOff>
      <xdr:row>192</xdr:row>
      <xdr:rowOff>734734</xdr:rowOff>
    </xdr:to>
    <xdr:pic>
      <xdr:nvPicPr>
        <xdr:cNvPr id="155" name="Imagem 160">
          <a:extLst>
            <a:ext uri="{FF2B5EF4-FFF2-40B4-BE49-F238E27FC236}">
              <a16:creationId xmlns:a16="http://schemas.microsoft.com/office/drawing/2014/main" id="{00000000-0008-0000-0A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9019" y="164006041"/>
          <a:ext cx="666748" cy="625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1800283</xdr:colOff>
      <xdr:row>192</xdr:row>
      <xdr:rowOff>31244</xdr:rowOff>
    </xdr:from>
    <xdr:to>
      <xdr:col>1</xdr:col>
      <xdr:colOff>2467033</xdr:colOff>
      <xdr:row>192</xdr:row>
      <xdr:rowOff>970138</xdr:rowOff>
    </xdr:to>
    <xdr:pic>
      <xdr:nvPicPr>
        <xdr:cNvPr id="156" name="Imagem 161">
          <a:extLst>
            <a:ext uri="{FF2B5EF4-FFF2-40B4-BE49-F238E27FC236}">
              <a16:creationId xmlns:a16="http://schemas.microsoft.com/office/drawing/2014/main" id="{00000000-0008-0000-0A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9018" y="163928479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1800284</xdr:colOff>
      <xdr:row>193</xdr:row>
      <xdr:rowOff>108806</xdr:rowOff>
    </xdr:from>
    <xdr:to>
      <xdr:col>1</xdr:col>
      <xdr:colOff>2467032</xdr:colOff>
      <xdr:row>193</xdr:row>
      <xdr:rowOff>734734</xdr:rowOff>
    </xdr:to>
    <xdr:pic>
      <xdr:nvPicPr>
        <xdr:cNvPr id="157" name="Imagem 162">
          <a:extLst>
            <a:ext uri="{FF2B5EF4-FFF2-40B4-BE49-F238E27FC236}">
              <a16:creationId xmlns:a16="http://schemas.microsoft.com/office/drawing/2014/main" id="{00000000-0008-0000-0A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duotone>
            <a:schemeClr val="accent6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9019" y="165003365"/>
          <a:ext cx="666748" cy="625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1137162</xdr:colOff>
      <xdr:row>194</xdr:row>
      <xdr:rowOff>51201</xdr:rowOff>
    </xdr:from>
    <xdr:to>
      <xdr:col>1</xdr:col>
      <xdr:colOff>3123804</xdr:colOff>
      <xdr:row>194</xdr:row>
      <xdr:rowOff>939598</xdr:rowOff>
    </xdr:to>
    <xdr:pic>
      <xdr:nvPicPr>
        <xdr:cNvPr id="158" name="Imagem 163">
          <a:extLst>
            <a:ext uri="{FF2B5EF4-FFF2-40B4-BE49-F238E27FC236}">
              <a16:creationId xmlns:a16="http://schemas.microsoft.com/office/drawing/2014/main" id="{00000000-0008-0000-0A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3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5897" y="165943083"/>
          <a:ext cx="1986642" cy="8883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1472512</xdr:colOff>
      <xdr:row>195</xdr:row>
      <xdr:rowOff>65715</xdr:rowOff>
    </xdr:from>
    <xdr:to>
      <xdr:col>1</xdr:col>
      <xdr:colOff>2794805</xdr:colOff>
      <xdr:row>195</xdr:row>
      <xdr:rowOff>946767</xdr:rowOff>
    </xdr:to>
    <xdr:pic>
      <xdr:nvPicPr>
        <xdr:cNvPr id="159" name="Imagem 165">
          <a:extLst>
            <a:ext uri="{FF2B5EF4-FFF2-40B4-BE49-F238E27FC236}">
              <a16:creationId xmlns:a16="http://schemas.microsoft.com/office/drawing/2014/main" id="{00000000-0008-0000-0A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1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1247" y="167055774"/>
          <a:ext cx="1322293" cy="881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1551360</xdr:colOff>
      <xdr:row>196</xdr:row>
      <xdr:rowOff>12019</xdr:rowOff>
    </xdr:from>
    <xdr:to>
      <xdr:col>1</xdr:col>
      <xdr:colOff>2715957</xdr:colOff>
      <xdr:row>196</xdr:row>
      <xdr:rowOff>1683066</xdr:rowOff>
    </xdr:to>
    <xdr:pic>
      <xdr:nvPicPr>
        <xdr:cNvPr id="160" name="Imagem 166">
          <a:extLst>
            <a:ext uri="{FF2B5EF4-FFF2-40B4-BE49-F238E27FC236}">
              <a16:creationId xmlns:a16="http://schemas.microsoft.com/office/drawing/2014/main" id="{00000000-0008-0000-0A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936870" y="168353479"/>
          <a:ext cx="1671047" cy="1164597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1803912</xdr:colOff>
      <xdr:row>197</xdr:row>
      <xdr:rowOff>20814</xdr:rowOff>
    </xdr:from>
    <xdr:to>
      <xdr:col>1</xdr:col>
      <xdr:colOff>2457055</xdr:colOff>
      <xdr:row>197</xdr:row>
      <xdr:rowOff>1691861</xdr:rowOff>
    </xdr:to>
    <xdr:pic>
      <xdr:nvPicPr>
        <xdr:cNvPr id="161" name="Imagem 168">
          <a:extLst>
            <a:ext uri="{FF2B5EF4-FFF2-40B4-BE49-F238E27FC236}">
              <a16:creationId xmlns:a16="http://schemas.microsoft.com/office/drawing/2014/main" id="{00000000-0008-0000-0A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933695" y="170388531"/>
          <a:ext cx="1671047" cy="653143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1844733</xdr:colOff>
      <xdr:row>197</xdr:row>
      <xdr:rowOff>717951</xdr:rowOff>
    </xdr:from>
    <xdr:to>
      <xdr:col>1</xdr:col>
      <xdr:colOff>2416233</xdr:colOff>
      <xdr:row>197</xdr:row>
      <xdr:rowOff>1629631</xdr:rowOff>
    </xdr:to>
    <xdr:pic>
      <xdr:nvPicPr>
        <xdr:cNvPr id="162" name="Imagem 169">
          <a:extLst>
            <a:ext uri="{FF2B5EF4-FFF2-40B4-BE49-F238E27FC236}">
              <a16:creationId xmlns:a16="http://schemas.microsoft.com/office/drawing/2014/main" id="{00000000-0008-0000-0A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681" t="7407" r="37071" b="59259"/>
        <a:stretch/>
      </xdr:blipFill>
      <xdr:spPr bwMode="auto">
        <a:xfrm>
          <a:off x="2483468" y="170576716"/>
          <a:ext cx="571500" cy="911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1827415</xdr:colOff>
      <xdr:row>198</xdr:row>
      <xdr:rowOff>67118</xdr:rowOff>
    </xdr:from>
    <xdr:to>
      <xdr:col>1</xdr:col>
      <xdr:colOff>2433551</xdr:colOff>
      <xdr:row>198</xdr:row>
      <xdr:rowOff>948170</xdr:rowOff>
    </xdr:to>
    <xdr:pic>
      <xdr:nvPicPr>
        <xdr:cNvPr id="163" name="Imagem 171">
          <a:extLst>
            <a:ext uri="{FF2B5EF4-FFF2-40B4-BE49-F238E27FC236}">
              <a16:creationId xmlns:a16="http://schemas.microsoft.com/office/drawing/2014/main" id="{00000000-0008-0000-0A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chemeClr val="accent6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150" y="171696412"/>
          <a:ext cx="606136" cy="881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1158355</xdr:colOff>
      <xdr:row>199</xdr:row>
      <xdr:rowOff>174207</xdr:rowOff>
    </xdr:from>
    <xdr:to>
      <xdr:col>1</xdr:col>
      <xdr:colOff>3115310</xdr:colOff>
      <xdr:row>199</xdr:row>
      <xdr:rowOff>953525</xdr:rowOff>
    </xdr:to>
    <xdr:pic>
      <xdr:nvPicPr>
        <xdr:cNvPr id="164" name="Imagem 172">
          <a:extLst>
            <a:ext uri="{FF2B5EF4-FFF2-40B4-BE49-F238E27FC236}">
              <a16:creationId xmlns:a16="http://schemas.microsoft.com/office/drawing/2014/main" id="{00000000-0008-0000-0A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385909" y="172357682"/>
          <a:ext cx="779318" cy="195695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1705033</xdr:colOff>
      <xdr:row>200</xdr:row>
      <xdr:rowOff>31245</xdr:rowOff>
    </xdr:from>
    <xdr:to>
      <xdr:col>1</xdr:col>
      <xdr:colOff>2562283</xdr:colOff>
      <xdr:row>200</xdr:row>
      <xdr:rowOff>1010959</xdr:rowOff>
    </xdr:to>
    <xdr:pic>
      <xdr:nvPicPr>
        <xdr:cNvPr id="165" name="Imagem 164">
          <a:extLst>
            <a:ext uri="{FF2B5EF4-FFF2-40B4-BE49-F238E27FC236}">
              <a16:creationId xmlns:a16="http://schemas.microsoft.com/office/drawing/2014/main" id="{00000000-0008-0000-0A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768" y="173946539"/>
          <a:ext cx="857250" cy="979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1694601</xdr:colOff>
      <xdr:row>201</xdr:row>
      <xdr:rowOff>204054</xdr:rowOff>
    </xdr:from>
    <xdr:to>
      <xdr:col>1</xdr:col>
      <xdr:colOff>2579066</xdr:colOff>
      <xdr:row>201</xdr:row>
      <xdr:rowOff>721127</xdr:rowOff>
    </xdr:to>
    <xdr:pic>
      <xdr:nvPicPr>
        <xdr:cNvPr id="166" name="Imagem 170">
          <a:extLst>
            <a:ext uri="{FF2B5EF4-FFF2-40B4-BE49-F238E27FC236}">
              <a16:creationId xmlns:a16="http://schemas.microsoft.com/office/drawing/2014/main" id="{00000000-0008-0000-0A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517032" y="175078652"/>
          <a:ext cx="517073" cy="88446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1899162</xdr:colOff>
      <xdr:row>202</xdr:row>
      <xdr:rowOff>203340</xdr:rowOff>
    </xdr:from>
    <xdr:to>
      <xdr:col>1</xdr:col>
      <xdr:colOff>2361805</xdr:colOff>
      <xdr:row>202</xdr:row>
      <xdr:rowOff>707520</xdr:rowOff>
    </xdr:to>
    <xdr:pic>
      <xdr:nvPicPr>
        <xdr:cNvPr id="167" name="Imagem 167">
          <a:extLst>
            <a:ext uri="{FF2B5EF4-FFF2-40B4-BE49-F238E27FC236}">
              <a16:creationId xmlns:a16="http://schemas.microsoft.com/office/drawing/2014/main" id="{00000000-0008-0000-0A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7897" y="176404634"/>
          <a:ext cx="462643" cy="504180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1800283</xdr:colOff>
      <xdr:row>189</xdr:row>
      <xdr:rowOff>31244</xdr:rowOff>
    </xdr:from>
    <xdr:to>
      <xdr:col>1</xdr:col>
      <xdr:colOff>2467033</xdr:colOff>
      <xdr:row>189</xdr:row>
      <xdr:rowOff>970138</xdr:rowOff>
    </xdr:to>
    <xdr:pic>
      <xdr:nvPicPr>
        <xdr:cNvPr id="168" name="Imagem 173">
          <a:extLst>
            <a:ext uri="{FF2B5EF4-FFF2-40B4-BE49-F238E27FC236}">
              <a16:creationId xmlns:a16="http://schemas.microsoft.com/office/drawing/2014/main" id="{00000000-0008-0000-0A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9018" y="160936509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1158355</xdr:colOff>
      <xdr:row>203</xdr:row>
      <xdr:rowOff>174207</xdr:rowOff>
    </xdr:from>
    <xdr:to>
      <xdr:col>1</xdr:col>
      <xdr:colOff>3115310</xdr:colOff>
      <xdr:row>203</xdr:row>
      <xdr:rowOff>953525</xdr:rowOff>
    </xdr:to>
    <xdr:pic>
      <xdr:nvPicPr>
        <xdr:cNvPr id="169" name="Imagem 174">
          <a:extLst>
            <a:ext uri="{FF2B5EF4-FFF2-40B4-BE49-F238E27FC236}">
              <a16:creationId xmlns:a16="http://schemas.microsoft.com/office/drawing/2014/main" id="{00000000-0008-0000-0A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duotone>
            <a:prstClr val="black"/>
            <a:srgbClr val="FFFF00">
              <a:tint val="45000"/>
              <a:satMod val="400000"/>
            </a:srgb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385909" y="176784006"/>
          <a:ext cx="779318" cy="1956955"/>
        </a:xfrm>
        <a:prstGeom prst="rect">
          <a:avLst/>
        </a:prstGeom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1800283</xdr:colOff>
      <xdr:row>190</xdr:row>
      <xdr:rowOff>31244</xdr:rowOff>
    </xdr:from>
    <xdr:to>
      <xdr:col>1</xdr:col>
      <xdr:colOff>2467033</xdr:colOff>
      <xdr:row>190</xdr:row>
      <xdr:rowOff>970138</xdr:rowOff>
    </xdr:to>
    <xdr:pic>
      <xdr:nvPicPr>
        <xdr:cNvPr id="170" name="Imagem 175">
          <a:extLst>
            <a:ext uri="{FF2B5EF4-FFF2-40B4-BE49-F238E27FC236}">
              <a16:creationId xmlns:a16="http://schemas.microsoft.com/office/drawing/2014/main" id="{00000000-0008-0000-0A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9018" y="161933832"/>
          <a:ext cx="666750" cy="938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trata-03\Projeto\2006\CRS%20616%20-%20Projeto%20Basico%20Restauracao%20-%20BR-430-030%20BA%20-%20DERBA\campo\Brumado-Sussuarana\lead\CARACT%20PAV%20EXISTENTE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joao.giancoli.PLANOSENG/Desktop/Codigos/BrazilTrafficSignsDetector/Modelo_padrao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R:\Engelog\Controle%20de%20Contratos%20atualizado%20at&#233;%2025.05.2005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ntrada"/>
      <sheetName val="aux"/>
      <sheetName val="graficos"/>
      <sheetName val="graficos (2)"/>
      <sheetName val="Remoção de Solo Mole BR-153"/>
      <sheetName val="$Conserva BR-116 RJ"/>
      <sheetName val="$Conserva BR-116 SP"/>
      <sheetName val="$Conserva BR-101 RJ"/>
      <sheetName val="$Conserva BR-101 SP"/>
      <sheetName val="Assum"/>
      <sheetName val="CARACT PAV EXISTENTE"/>
      <sheetName val="A"/>
      <sheetName val="PSP"/>
      <sheetName val="graficos_(2)"/>
      <sheetName val="CARACT_PAV_EXISTENTE"/>
      <sheetName val="Remoção_de_Solo_Mole_BR-153"/>
      <sheetName val="$Conserva_BR-116_RJ"/>
      <sheetName val="$Conserva_BR-116_SP"/>
      <sheetName val="$Conserva_BR-101_RJ"/>
      <sheetName val="$Conserva_BR-101_SP"/>
      <sheetName val="DADOS"/>
      <sheetName val="p a t o 99 b"/>
      <sheetName val="Premissas"/>
      <sheetName val="Tabela"/>
    </sheetNames>
    <sheetDataSet>
      <sheetData sheetId="0" refreshError="1"/>
      <sheetData sheetId="1" refreshError="1">
        <row r="6">
          <cell r="B6">
            <v>32.307692307692307</v>
          </cell>
          <cell r="C6">
            <v>28.846153846153843</v>
          </cell>
          <cell r="D6">
            <v>14.615384615384617</v>
          </cell>
          <cell r="E6">
            <v>6.9230769230769234</v>
          </cell>
          <cell r="F6">
            <v>17.307692307692307</v>
          </cell>
          <cell r="I6">
            <v>1.68</v>
          </cell>
          <cell r="J6">
            <v>1.5</v>
          </cell>
          <cell r="K6">
            <v>0.76</v>
          </cell>
          <cell r="L6">
            <v>0.36</v>
          </cell>
          <cell r="M6">
            <v>0.9</v>
          </cell>
        </row>
        <row r="7">
          <cell r="B7" t="str">
            <v>0 - 10</v>
          </cell>
          <cell r="C7" t="str">
            <v>10 - 20</v>
          </cell>
          <cell r="D7" t="str">
            <v>20 - 40</v>
          </cell>
          <cell r="E7" t="str">
            <v>40 - 60</v>
          </cell>
          <cell r="F7" t="str">
            <v>&gt; 60</v>
          </cell>
        </row>
        <row r="8">
          <cell r="B8">
            <v>97.307692307692307</v>
          </cell>
          <cell r="C8">
            <v>2.6923076923076925</v>
          </cell>
          <cell r="D8">
            <v>0</v>
          </cell>
          <cell r="E8">
            <v>0</v>
          </cell>
          <cell r="F8">
            <v>0</v>
          </cell>
          <cell r="I8">
            <v>5.0600000000000005</v>
          </cell>
          <cell r="J8">
            <v>0.14000000000000001</v>
          </cell>
          <cell r="K8">
            <v>0</v>
          </cell>
          <cell r="L8">
            <v>0</v>
          </cell>
          <cell r="M8">
            <v>0</v>
          </cell>
        </row>
        <row r="9">
          <cell r="B9" t="str">
            <v>0 -  10</v>
          </cell>
          <cell r="C9" t="str">
            <v>10 - 20</v>
          </cell>
          <cell r="D9" t="str">
            <v>20 - 40</v>
          </cell>
          <cell r="E9" t="str">
            <v>40 - 60</v>
          </cell>
          <cell r="F9" t="str">
            <v>&gt; 60</v>
          </cell>
        </row>
        <row r="10">
          <cell r="B10">
            <v>29.615384615384617</v>
          </cell>
          <cell r="C10">
            <v>31.538461538461537</v>
          </cell>
          <cell r="D10">
            <v>14.615384615384617</v>
          </cell>
          <cell r="E10">
            <v>6.9230769230769234</v>
          </cell>
          <cell r="F10">
            <v>17.307692307692307</v>
          </cell>
          <cell r="I10">
            <v>1.54</v>
          </cell>
          <cell r="J10">
            <v>1.6400000000000001</v>
          </cell>
          <cell r="K10">
            <v>0.76</v>
          </cell>
          <cell r="L10">
            <v>0.36</v>
          </cell>
          <cell r="M10">
            <v>0.9</v>
          </cell>
        </row>
        <row r="11">
          <cell r="B11" t="str">
            <v>0 - 10</v>
          </cell>
          <cell r="C11" t="str">
            <v>10 - 20</v>
          </cell>
          <cell r="D11" t="str">
            <v>20 - 40</v>
          </cell>
          <cell r="E11" t="str">
            <v>40 - 60</v>
          </cell>
          <cell r="F11" t="str">
            <v>&gt; 60</v>
          </cell>
        </row>
        <row r="12">
          <cell r="B12">
            <v>9.2307692307692317</v>
          </cell>
          <cell r="C12">
            <v>61.53846153846154</v>
          </cell>
          <cell r="D12">
            <v>21.153846153846153</v>
          </cell>
          <cell r="E12">
            <v>8.0769230769230766</v>
          </cell>
          <cell r="F12">
            <v>0</v>
          </cell>
          <cell r="I12">
            <v>0.48</v>
          </cell>
          <cell r="J12">
            <v>3.2</v>
          </cell>
          <cell r="K12">
            <v>1.1000000000000001</v>
          </cell>
          <cell r="L12">
            <v>0.42</v>
          </cell>
          <cell r="M12">
            <v>0</v>
          </cell>
        </row>
        <row r="13">
          <cell r="B13" t="str">
            <v>0 - 20</v>
          </cell>
          <cell r="C13" t="str">
            <v>20 - 40</v>
          </cell>
          <cell r="D13" t="str">
            <v>40 -  80</v>
          </cell>
          <cell r="E13" t="str">
            <v xml:space="preserve"> 80 - 150</v>
          </cell>
          <cell r="F13" t="str">
            <v>&gt; 150</v>
          </cell>
        </row>
        <row r="14">
          <cell r="B14">
            <v>9.2307692307692317</v>
          </cell>
          <cell r="C14">
            <v>63.84615384615384</v>
          </cell>
          <cell r="D14">
            <v>18.846153846153847</v>
          </cell>
          <cell r="E14">
            <v>8.0769230769230766</v>
          </cell>
          <cell r="F14">
            <v>0</v>
          </cell>
          <cell r="I14">
            <v>0.48</v>
          </cell>
          <cell r="J14">
            <v>3.3200000000000003</v>
          </cell>
          <cell r="K14">
            <v>0.98</v>
          </cell>
          <cell r="L14">
            <v>0.42</v>
          </cell>
          <cell r="M14">
            <v>0</v>
          </cell>
        </row>
        <row r="15">
          <cell r="B15" t="str">
            <v xml:space="preserve">  4 - 5</v>
          </cell>
          <cell r="C15" t="str">
            <v xml:space="preserve">  3 -   4</v>
          </cell>
          <cell r="D15" t="str">
            <v xml:space="preserve">  2 -   3</v>
          </cell>
          <cell r="E15" t="str">
            <v xml:space="preserve">  1 -   2</v>
          </cell>
          <cell r="F15" t="str">
            <v>0 -  1</v>
          </cell>
        </row>
        <row r="16">
          <cell r="B16">
            <v>69.230769230769226</v>
          </cell>
          <cell r="C16">
            <v>16.923076923076923</v>
          </cell>
          <cell r="D16">
            <v>13.846153846153847</v>
          </cell>
          <cell r="E16">
            <v>0</v>
          </cell>
          <cell r="F16">
            <v>0</v>
          </cell>
          <cell r="I16">
            <v>3.6</v>
          </cell>
          <cell r="J16">
            <v>0.88</v>
          </cell>
          <cell r="K16">
            <v>0.72</v>
          </cell>
          <cell r="L16">
            <v>0</v>
          </cell>
          <cell r="M16">
            <v>0</v>
          </cell>
        </row>
        <row r="17">
          <cell r="B17" t="str">
            <v>0 -  5</v>
          </cell>
          <cell r="C17" t="str">
            <v xml:space="preserve"> 5 - 10</v>
          </cell>
          <cell r="D17" t="str">
            <v>10 - 15</v>
          </cell>
          <cell r="E17" t="str">
            <v>15 - 20</v>
          </cell>
          <cell r="F17" t="str">
            <v>&gt; 20</v>
          </cell>
        </row>
        <row r="18">
          <cell r="B18">
            <v>0.76923076923076927</v>
          </cell>
          <cell r="C18">
            <v>59.615384615384613</v>
          </cell>
          <cell r="D18">
            <v>26.923076923076923</v>
          </cell>
          <cell r="E18">
            <v>12.692307692307692</v>
          </cell>
          <cell r="F18">
            <v>0</v>
          </cell>
          <cell r="I18">
            <v>0.04</v>
          </cell>
          <cell r="J18">
            <v>3.1</v>
          </cell>
          <cell r="K18">
            <v>1.4000000000000001</v>
          </cell>
          <cell r="L18">
            <v>0.66</v>
          </cell>
          <cell r="M18">
            <v>0</v>
          </cell>
        </row>
        <row r="19">
          <cell r="B19" t="str">
            <v>0 - 20</v>
          </cell>
          <cell r="C19" t="str">
            <v>20 - 40</v>
          </cell>
          <cell r="D19" t="str">
            <v>40 - 60</v>
          </cell>
          <cell r="E19" t="str">
            <v>60 - 80</v>
          </cell>
          <cell r="F19" t="str">
            <v>&gt; 80</v>
          </cell>
        </row>
        <row r="20">
          <cell r="B20">
            <v>0</v>
          </cell>
          <cell r="C20">
            <v>7.6923076923076925</v>
          </cell>
          <cell r="D20">
            <v>92.307692307692307</v>
          </cell>
          <cell r="E20">
            <v>0</v>
          </cell>
          <cell r="F20">
            <v>0</v>
          </cell>
          <cell r="I20">
            <v>0</v>
          </cell>
          <cell r="J20">
            <v>0.4</v>
          </cell>
          <cell r="K20">
            <v>4.8</v>
          </cell>
          <cell r="L20">
            <v>0</v>
          </cell>
          <cell r="M20">
            <v>0</v>
          </cell>
        </row>
        <row r="21">
          <cell r="B21" t="str">
            <v>0 - 20</v>
          </cell>
          <cell r="C21" t="str">
            <v>20 - 40</v>
          </cell>
          <cell r="D21" t="str">
            <v>40 - 80</v>
          </cell>
          <cell r="E21" t="str">
            <v>80 - 120</v>
          </cell>
          <cell r="F21" t="str">
            <v>&gt; 120</v>
          </cell>
        </row>
        <row r="22">
          <cell r="B22">
            <v>0</v>
          </cell>
          <cell r="C22">
            <v>93.07692307692308</v>
          </cell>
          <cell r="D22">
            <v>6.9230769230769234</v>
          </cell>
          <cell r="E22">
            <v>0</v>
          </cell>
          <cell r="F22">
            <v>0</v>
          </cell>
          <cell r="I22">
            <v>0</v>
          </cell>
          <cell r="J22">
            <v>4.84</v>
          </cell>
          <cell r="K22">
            <v>0.36</v>
          </cell>
          <cell r="L22">
            <v>0</v>
          </cell>
          <cell r="M22">
            <v>0</v>
          </cell>
        </row>
        <row r="23">
          <cell r="B23" t="str">
            <v xml:space="preserve">  4 - 5</v>
          </cell>
          <cell r="C23" t="str">
            <v xml:space="preserve">  3 -   4</v>
          </cell>
          <cell r="D23" t="str">
            <v xml:space="preserve">  2 -   3</v>
          </cell>
          <cell r="E23" t="str">
            <v xml:space="preserve">  1 -   2</v>
          </cell>
          <cell r="F23" t="str">
            <v>0 -  1</v>
          </cell>
        </row>
        <row r="24">
          <cell r="B24">
            <v>81.92307692307692</v>
          </cell>
          <cell r="C24">
            <v>18.076923076923077</v>
          </cell>
          <cell r="D24">
            <v>0</v>
          </cell>
          <cell r="E24">
            <v>0</v>
          </cell>
          <cell r="F24">
            <v>0</v>
          </cell>
          <cell r="I24">
            <v>4.26</v>
          </cell>
          <cell r="J24">
            <v>0.94000000000000006</v>
          </cell>
          <cell r="K24">
            <v>0</v>
          </cell>
          <cell r="L24">
            <v>0</v>
          </cell>
          <cell r="M24">
            <v>0</v>
          </cell>
        </row>
        <row r="25">
          <cell r="B25" t="str">
            <v xml:space="preserve">  4 - 5</v>
          </cell>
          <cell r="C25" t="str">
            <v xml:space="preserve">  3 -   4</v>
          </cell>
          <cell r="D25" t="str">
            <v xml:space="preserve">  2 -   3</v>
          </cell>
          <cell r="E25" t="str">
            <v xml:space="preserve">  1 -   2</v>
          </cell>
          <cell r="F25" t="str">
            <v>0 -  1</v>
          </cell>
        </row>
        <row r="26">
          <cell r="B26">
            <v>36.538461538461533</v>
          </cell>
          <cell r="C26">
            <v>55.769230769230774</v>
          </cell>
          <cell r="D26">
            <v>7.6923076923076925</v>
          </cell>
          <cell r="E26">
            <v>0</v>
          </cell>
          <cell r="F26">
            <v>0</v>
          </cell>
          <cell r="I26">
            <v>1.9000000000000001</v>
          </cell>
          <cell r="J26">
            <v>2.9</v>
          </cell>
          <cell r="K26">
            <v>0.4</v>
          </cell>
          <cell r="L26">
            <v>0</v>
          </cell>
          <cell r="M26">
            <v>0</v>
          </cell>
        </row>
        <row r="27">
          <cell r="B27" t="str">
            <v xml:space="preserve">  4 - 5</v>
          </cell>
          <cell r="C27" t="str">
            <v xml:space="preserve">  3 -   4</v>
          </cell>
          <cell r="D27" t="str">
            <v xml:space="preserve">  2 -   3</v>
          </cell>
          <cell r="E27" t="str">
            <v xml:space="preserve">  1 -   2</v>
          </cell>
          <cell r="F27" t="str">
            <v>0 -  1</v>
          </cell>
        </row>
        <row r="28">
          <cell r="B28">
            <v>0</v>
          </cell>
          <cell r="C28">
            <v>45.384615384615387</v>
          </cell>
          <cell r="D28">
            <v>54.615384615384613</v>
          </cell>
          <cell r="E28">
            <v>0</v>
          </cell>
          <cell r="F28">
            <v>0</v>
          </cell>
          <cell r="I28">
            <v>0</v>
          </cell>
          <cell r="J28">
            <v>2.36</v>
          </cell>
          <cell r="K28">
            <v>2.84</v>
          </cell>
          <cell r="L28">
            <v>0</v>
          </cell>
          <cell r="M28">
            <v>0</v>
          </cell>
        </row>
        <row r="29">
          <cell r="B29" t="str">
            <v xml:space="preserve">  4 - 5</v>
          </cell>
          <cell r="C29" t="str">
            <v xml:space="preserve">  3 -   4</v>
          </cell>
          <cell r="D29" t="str">
            <v xml:space="preserve">  2 -   3</v>
          </cell>
          <cell r="E29" t="str">
            <v xml:space="preserve">  1 -   2</v>
          </cell>
          <cell r="F29" t="str">
            <v>0 -  1</v>
          </cell>
        </row>
      </sheetData>
      <sheetData sheetId="2" refreshError="1"/>
      <sheetData sheetId="3" refreshError="1"/>
      <sheetData sheetId="4">
        <row r="6">
          <cell r="B6">
            <v>361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sboard"/>
      <sheetName val="Tabela dinamica Dados_Processo"/>
      <sheetName val="Processo"/>
      <sheetName val="Tabelas"/>
      <sheetName val="Imagens_Cortadas"/>
      <sheetName val="Imagens_Inteiras"/>
      <sheetName val="Localização"/>
      <sheetName val="Tabelas_Dinâmicas"/>
      <sheetName val="TbD_X"/>
      <sheetName val="TbD_Contagem"/>
      <sheetName val="TbD_Area"/>
      <sheetName val="Alimentadores"/>
      <sheetName val="Quantidade_km"/>
      <sheetName val="Densidade_Area"/>
      <sheetName val="Area"/>
      <sheetName val="Bases"/>
      <sheetName val="Especificos_trecho"/>
      <sheetName val="Resultados_Brutos"/>
      <sheetName val="Tabela_Original"/>
      <sheetName val="Dimensões"/>
      <sheetName val="Nome_Placas"/>
      <sheetName val="Dados_GPS"/>
    </sheetNames>
    <sheetDataSet>
      <sheetData sheetId="0">
        <row r="6">
          <cell r="R6" t="str">
            <v>R_26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ntrole"/>
      <sheetName val="Jurídico"/>
      <sheetName val="Assin Contratada"/>
      <sheetName val="Assin_Contratada"/>
      <sheetName val="Terr-preços"/>
      <sheetName val="Unit"/>
      <sheetName val="Local"/>
      <sheetName val="tabela DER julho97"/>
      <sheetName val="Plan3"/>
      <sheetName val="AVALIAÇÃO_terreno"/>
      <sheetName val="INCCTOT"/>
      <sheetName val="Assin_Contratada1"/>
      <sheetName val="tabela_DER_julho97"/>
      <sheetName val="0040"/>
      <sheetName val="Proctor BGS 2"/>
      <sheetName val="DADOS MENU"/>
      <sheetName val="Principal"/>
      <sheetName val="P   CARGOS SAL CARAJAS "/>
      <sheetName val="XREF"/>
      <sheetName val="Control"/>
      <sheetName val="scenario"/>
      <sheetName val="Proctor_BGS_2"/>
      <sheetName val="  Eco-marshall modelo "/>
      <sheetName val=" MODELO - Eco-marshall"/>
      <sheetName val=" MODELO- Eco-marshall"/>
      <sheetName val="modelo- 16-19mm - Eco-marshall"/>
      <sheetName val="modelo- Eco Marshall"/>
      <sheetName val="MATRIZ-ECO-MARSHALL"/>
      <sheetName val="P___CARGOS_SAL_CARAJAS_"/>
      <sheetName val="Despesas"/>
      <sheetName val="Planilha1"/>
      <sheetName val="Banco de Dados - Placas"/>
      <sheetName val="RELATA VÉIO"/>
      <sheetName val="Premissas"/>
      <sheetName val="Resumo"/>
      <sheetName val="OP079907"/>
      <sheetName val="Check Farol"/>
      <sheetName val="Dados"/>
      <sheetName val="Resumo Taquaruçu 05-19"/>
      <sheetName val="Controle de Contratos atualizad"/>
      <sheetName val="RELATA ANTIGO"/>
      <sheetName val="W_Z_Q0000_Z_RTIN_01_REC_0003"/>
      <sheetName val="PLQ - Recuperação Base de Quant"/>
      <sheetName val="Métricas"/>
      <sheetName val="Recape Drenos"/>
      <sheetName val="BASE DE DADOS 1"/>
      <sheetName val="CBUQ MÊS"/>
      <sheetName val="GERAL"/>
      <sheetName val="M.O. - 01"/>
      <sheetName val="Plan1"/>
      <sheetName val="Trans Assump"/>
      <sheetName val="Rendimento Equipe"/>
      <sheetName val="Índice Chuva"/>
      <sheetName val="elétrica"/>
      <sheetName val="Assin_Contratada2"/>
      <sheetName val="tabela_DER_julho971"/>
      <sheetName val="Proctor_BGS_21"/>
      <sheetName val="DADOS_MENU"/>
      <sheetName val="P___CARGOS_SAL_CARAJAS_1"/>
      <sheetName val="__Eco-marshall_modelo_"/>
      <sheetName val="_MODELO_-_Eco-marshall"/>
      <sheetName val="_MODELO-_Eco-marshall"/>
      <sheetName val="modelo-_16-19mm_-_Eco-marshall"/>
      <sheetName val="modelo-_Eco_Marshall"/>
      <sheetName val="Padrões Horizontal"/>
      <sheetName val="Assin_Contratada3"/>
      <sheetName val="tabela_DER_julho972"/>
      <sheetName val="Banco_de_Dados_-_Placas"/>
      <sheetName val="RELATA_VÉIO"/>
      <sheetName val="Check_Farol"/>
      <sheetName val="PLQ_-_Recuperação_Base_de_Quant"/>
      <sheetName val="Recape_Drenos"/>
      <sheetName val="BASE_DE_DADOS_1"/>
      <sheetName val="CBUQ_MÊS"/>
      <sheetName val="RELATA"/>
      <sheetName val="CONSSID12-96"/>
      <sheetName val="BR 376 Km 181,85"/>
      <sheetName val="Pavim-preços"/>
      <sheetName val="Evolução Realizado"/>
      <sheetName val="Cadastral Fonecedor"/>
      <sheetName val="ABC"/>
      <sheetName val="Contr_Global"/>
      <sheetName val="Índice"/>
      <sheetName val="Projecao"/>
      <sheetName val="Preço dos Dispositivos"/>
      <sheetName val="resumo geral"/>
      <sheetName val="samarco"/>
      <sheetName val="dados blp"/>
      <sheetName val="Cash flow"/>
      <sheetName val="Parametros"/>
      <sheetName val="Anual"/>
      <sheetName val="A"/>
      <sheetName val="DMT"/>
      <sheetName val="composições"/>
      <sheetName val="Banco de Dados - Segurança"/>
      <sheetName val="estgg"/>
      <sheetName val="aux"/>
      <sheetName val="eaigesen"/>
      <sheetName val="1.6"/>
      <sheetName val="Compactação 100% PN"/>
      <sheetName val="Compactação 95% PN"/>
      <sheetName val="Forecasts_VDF"/>
      <sheetName val="market"/>
    </sheetNames>
    <sheetDataSet>
      <sheetData sheetId="0" refreshError="1"/>
      <sheetData sheetId="1" refreshError="1">
        <row r="2">
          <cell r="D2" t="str">
            <v>Razão Social</v>
          </cell>
          <cell r="F2" t="str">
            <v>Objeto</v>
          </cell>
          <cell r="G2" t="str">
            <v>Área</v>
          </cell>
          <cell r="H2" t="str">
            <v>Gestor</v>
          </cell>
          <cell r="I2" t="str">
            <v>N.º Contrato</v>
          </cell>
          <cell r="J2" t="str">
            <v>Contrato/Aditivo/Encerr.</v>
          </cell>
          <cell r="K2" t="str">
            <v>Nº Aditivo</v>
          </cell>
        </row>
        <row r="3">
          <cell r="D3" t="str">
            <v>A Integração Recuperadora de Rodovias S/C Ltda</v>
          </cell>
          <cell r="F3" t="str">
            <v>Serviços de conservação civil.</v>
          </cell>
          <cell r="G3" t="str">
            <v>Conservação</v>
          </cell>
          <cell r="H3" t="str">
            <v>Nadalin</v>
          </cell>
          <cell r="I3" t="str">
            <v>ACTUA-CQ-0671/04</v>
          </cell>
          <cell r="J3" t="str">
            <v>Aditivo</v>
          </cell>
          <cell r="K3" t="str">
            <v>1º</v>
          </cell>
        </row>
        <row r="4">
          <cell r="D4" t="str">
            <v>Elena Franco Rosa Resende - ME</v>
          </cell>
          <cell r="F4" t="str">
            <v>Confecção e instalação de Gradil Orsometal de ferro chato 1' x 1/8', para proteção de Pista AVI - 01 do pedágio do km 46 da SP-270, Proteção solicitada pela Comissão da CIPA.</v>
          </cell>
          <cell r="G4" t="str">
            <v>Manutenção</v>
          </cell>
          <cell r="H4" t="str">
            <v>Savietto</v>
          </cell>
          <cell r="J4" t="str">
            <v>Contrato</v>
          </cell>
        </row>
        <row r="5">
          <cell r="D5" t="str">
            <v>Lumafran Consultoria Ltda</v>
          </cell>
          <cell r="F5" t="str">
            <v>Serviços de manutenção e suporte local e remoto de carácter especializado em banco de dados em geral.</v>
          </cell>
          <cell r="G5" t="str">
            <v>Manutenção</v>
          </cell>
          <cell r="H5" t="str">
            <v>Savietto</v>
          </cell>
          <cell r="J5" t="str">
            <v>Contrato</v>
          </cell>
        </row>
        <row r="6">
          <cell r="D6" t="str">
            <v>Marjack Moto Peças Ltda</v>
          </cell>
          <cell r="F6" t="str">
            <v>Fornecimento de peças e materiais em geral para manutenção.</v>
          </cell>
          <cell r="G6" t="str">
            <v>Manutenção</v>
          </cell>
          <cell r="H6" t="str">
            <v>Savietto</v>
          </cell>
          <cell r="J6" t="str">
            <v>Contrato</v>
          </cell>
        </row>
        <row r="7">
          <cell r="D7" t="str">
            <v xml:space="preserve">Álamo Engenharia SA </v>
          </cell>
          <cell r="F7" t="str">
            <v>Serviços de Manutenção de Sistemas Eletro-Eletrônicos para a AutoBAn, conforme os Pacotes abaixo:- Pacote C - Sistemas de emergência, grupos geradores e nobreaks;- Pacote D - Elétrica viária e predial;- Pacote E - Sistemas de climatização;- Pacotes especi</v>
          </cell>
          <cell r="G7" t="str">
            <v>Manutenção</v>
          </cell>
          <cell r="H7" t="str">
            <v>Savietto</v>
          </cell>
          <cell r="J7" t="str">
            <v>Contrato</v>
          </cell>
        </row>
        <row r="8">
          <cell r="D8" t="str">
            <v>Ultraview Sistemas, comércio e serviços Ltda ME</v>
          </cell>
          <cell r="F8" t="str">
            <v xml:space="preserve">Serviços de consultoria  em sistema eletrônicos de ITS para a Concessionária da Ponte Rio-Niterói S.A. </v>
          </cell>
          <cell r="G8" t="str">
            <v>Manutenção</v>
          </cell>
          <cell r="H8" t="str">
            <v>Savietto</v>
          </cell>
          <cell r="J8" t="str">
            <v>Contrato</v>
          </cell>
        </row>
        <row r="9">
          <cell r="D9" t="str">
            <v>Afasa Construções e Comércio Ltda</v>
          </cell>
          <cell r="F9" t="str">
            <v>Venda de equipamentos especializados para execução de selagem de trincas em pavimento asfáltico.</v>
          </cell>
          <cell r="G9" t="str">
            <v>Obras</v>
          </cell>
          <cell r="H9" t="str">
            <v>Herzen</v>
          </cell>
          <cell r="J9" t="str">
            <v>Contrato</v>
          </cell>
        </row>
        <row r="10">
          <cell r="D10" t="str">
            <v>Afasa Construções e Comércio Ltda</v>
          </cell>
          <cell r="F10" t="str">
            <v>Serviços de selagem de trincas com emprego de material asfáltico com polímetro, ao longo do pavimento da Rodovia Presidente Dutra.</v>
          </cell>
          <cell r="G10" t="str">
            <v>Obras</v>
          </cell>
          <cell r="H10" t="str">
            <v>Herzen</v>
          </cell>
          <cell r="I10" t="str">
            <v>ACTUA-CP-0282/05</v>
          </cell>
          <cell r="J10" t="str">
            <v>Contrato</v>
          </cell>
        </row>
        <row r="11">
          <cell r="D11" t="str">
            <v>Lumafran Consultoria Ltda</v>
          </cell>
          <cell r="F11" t="str">
            <v>Serviços de manutenção e suporte local e remoto de carácter especializado em banco de dados em geral.</v>
          </cell>
          <cell r="G11" t="str">
            <v>Manutenção</v>
          </cell>
          <cell r="H11" t="str">
            <v>Savietto</v>
          </cell>
          <cell r="J11" t="str">
            <v>Contrato</v>
          </cell>
        </row>
        <row r="12">
          <cell r="D12" t="str">
            <v>Jofege Pavimentação e Construção Ltda</v>
          </cell>
          <cell r="F12" t="str">
            <v>Serviços de implantação de Marginais na SP-330, Rodovia Anhanguera, entre o km 50+000 e o km 53+550 nas Pistas, Norte e Sul e entre o km 54+158 e o km 58+000 da Pista Norte.</v>
          </cell>
          <cell r="G12" t="str">
            <v>Obras</v>
          </cell>
          <cell r="H12" t="str">
            <v>Moita</v>
          </cell>
          <cell r="J12" t="str">
            <v>Contrato</v>
          </cell>
        </row>
        <row r="13">
          <cell r="D13" t="str">
            <v>Vieceli &amp; Furlan Assossiados Comércio de Serviços Ltda</v>
          </cell>
          <cell r="F13" t="str">
            <v>Desenvolvimento e fornecimento de software para contagem de veículos que utilizam sistemas de identificação automática de veículos e a instalação de duas antenas Amtech em viaduto próximo ao RJ.</v>
          </cell>
          <cell r="G13" t="str">
            <v>Manutenção</v>
          </cell>
          <cell r="H13" t="str">
            <v>Savietto</v>
          </cell>
          <cell r="J13" t="str">
            <v>Contrato</v>
          </cell>
        </row>
        <row r="14">
          <cell r="D14" t="str">
            <v>Terra Brasilis Arquitetura e Consultoria SCL</v>
          </cell>
          <cell r="F14" t="str">
            <v>Plantio de mudas de árvores de espécies nativas, baseado na técnica de sucessão secundária, num total de 4.000 mudas em Guaratinguetá na Rodovia Presidente Dutra.</v>
          </cell>
          <cell r="G14" t="str">
            <v>Ambiente</v>
          </cell>
          <cell r="H14" t="str">
            <v>Nilo</v>
          </cell>
          <cell r="J14" t="str">
            <v>Contrato</v>
          </cell>
        </row>
        <row r="15">
          <cell r="D15" t="str">
            <v>MPMEC Eletro Mecanica Ltda</v>
          </cell>
          <cell r="F15" t="str">
            <v>Serviços de conservação de estruturas metálicas localizadas na Ponte Rio Niterói.</v>
          </cell>
          <cell r="G15" t="str">
            <v>Obras</v>
          </cell>
          <cell r="H15" t="str">
            <v>Nilton</v>
          </cell>
          <cell r="J15" t="str">
            <v>Contrato</v>
          </cell>
        </row>
        <row r="16">
          <cell r="D16" t="str">
            <v>Mapylar Engenharia Ltda</v>
          </cell>
          <cell r="F16" t="str">
            <v>Serviços de Execução de dispositivos de drenagem tais como recuperação de sarjetas e implantação de meio-fio em diversos pontos ao longo da rodovia RJ-124.</v>
          </cell>
          <cell r="G16" t="str">
            <v>Manutenção</v>
          </cell>
          <cell r="H16" t="str">
            <v>Nilton</v>
          </cell>
          <cell r="J16" t="str">
            <v>Contrato</v>
          </cell>
        </row>
        <row r="17">
          <cell r="D17" t="str">
            <v>Engenharia e Construção Mectal Ltda</v>
          </cell>
          <cell r="F17" t="str">
            <v>Serviços de retirada de pórtico bandeira do canteiro de obras da manutenção elétrica,reforma e montagem do mesmo em local a ser definido pela Ponte S/A; Remoção de painel de mensagens variáveis da Av.Jansen de Melo e reinstalação do mesmo no pórtico do it</v>
          </cell>
          <cell r="G17" t="str">
            <v>Obras</v>
          </cell>
          <cell r="H17" t="str">
            <v>Nilton</v>
          </cell>
          <cell r="J17" t="str">
            <v>Contrato</v>
          </cell>
        </row>
        <row r="18">
          <cell r="D18" t="str">
            <v>Sinalta Propista Sinalização, Segurança e Comunicação Visual Ltda</v>
          </cell>
          <cell r="F18" t="str">
            <v>Confecção e implantação de Sinalização Vertical para a Rodovia Presidente Dutra, trechos de São Paulo e Rio de Janeiro.</v>
          </cell>
          <cell r="G18" t="str">
            <v>Obras</v>
          </cell>
          <cell r="H18" t="str">
            <v>Herzen</v>
          </cell>
          <cell r="J18" t="str">
            <v>Contrato</v>
          </cell>
        </row>
        <row r="19">
          <cell r="D19" t="str">
            <v>VCS -Vitória Construções e Serviços Ltda</v>
          </cell>
          <cell r="F19" t="str">
            <v>Serviços de Implantação do Ramo 831 e Acesso Local,localizados no Km 216+700/SP, Pista Norte</v>
          </cell>
          <cell r="G19" t="str">
            <v>Obras</v>
          </cell>
          <cell r="H19" t="str">
            <v>Herzen</v>
          </cell>
          <cell r="J19" t="str">
            <v>Contrato</v>
          </cell>
        </row>
        <row r="21">
          <cell r="I21">
            <v>0</v>
          </cell>
        </row>
      </sheetData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>
        <row r="6">
          <cell r="D6" t="str">
            <v>E-mail</v>
          </cell>
        </row>
      </sheetData>
      <sheetData sheetId="29" refreshError="1"/>
      <sheetData sheetId="30">
        <row r="6">
          <cell r="D6" t="str">
            <v>E-mail</v>
          </cell>
        </row>
      </sheetData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>
        <row r="2">
          <cell r="D2">
            <v>0</v>
          </cell>
        </row>
      </sheetData>
      <sheetData sheetId="42">
        <row r="2">
          <cell r="D2">
            <v>0</v>
          </cell>
        </row>
      </sheetData>
      <sheetData sheetId="43">
        <row r="2">
          <cell r="D2">
            <v>0</v>
          </cell>
        </row>
      </sheetData>
      <sheetData sheetId="44">
        <row r="2">
          <cell r="D2">
            <v>0</v>
          </cell>
        </row>
      </sheetData>
      <sheetData sheetId="45">
        <row r="2">
          <cell r="D2">
            <v>0</v>
          </cell>
        </row>
      </sheetData>
      <sheetData sheetId="46">
        <row r="2">
          <cell r="D2">
            <v>0</v>
          </cell>
        </row>
      </sheetData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>
        <row r="2">
          <cell r="D2">
            <v>0</v>
          </cell>
        </row>
      </sheetData>
      <sheetData sheetId="55">
        <row r="2">
          <cell r="D2">
            <v>0</v>
          </cell>
        </row>
      </sheetData>
      <sheetData sheetId="56">
        <row r="2">
          <cell r="D2">
            <v>0</v>
          </cell>
        </row>
      </sheetData>
      <sheetData sheetId="57">
        <row r="2">
          <cell r="D2">
            <v>0</v>
          </cell>
        </row>
      </sheetData>
      <sheetData sheetId="58">
        <row r="2">
          <cell r="D2">
            <v>0</v>
          </cell>
        </row>
      </sheetData>
      <sheetData sheetId="59">
        <row r="2">
          <cell r="D2">
            <v>0</v>
          </cell>
        </row>
      </sheetData>
      <sheetData sheetId="60">
        <row r="2">
          <cell r="D2">
            <v>0</v>
          </cell>
        </row>
      </sheetData>
      <sheetData sheetId="61">
        <row r="6">
          <cell r="D6" t="str">
            <v>E-mail</v>
          </cell>
        </row>
      </sheetData>
      <sheetData sheetId="62">
        <row r="2">
          <cell r="D2">
            <v>0</v>
          </cell>
        </row>
      </sheetData>
      <sheetData sheetId="63">
        <row r="2">
          <cell r="D2">
            <v>0</v>
          </cell>
        </row>
      </sheetData>
      <sheetData sheetId="64" refreshError="1"/>
      <sheetData sheetId="65"/>
      <sheetData sheetId="66"/>
      <sheetData sheetId="67"/>
      <sheetData sheetId="68">
        <row r="7">
          <cell r="D7" t="str">
            <v>JAN</v>
          </cell>
        </row>
      </sheetData>
      <sheetData sheetId="69"/>
      <sheetData sheetId="70"/>
      <sheetData sheetId="71"/>
      <sheetData sheetId="72"/>
      <sheetData sheetId="73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tefano Tommasini" refreshedDate="45237.686682060186" createdVersion="8" refreshedVersion="8" minRefreshableVersion="3" recordCount="26" xr:uid="{368384D3-AF70-4498-B8F7-212DC4FFB471}">
  <cacheSource type="worksheet">
    <worksheetSource name="Tabela1"/>
  </cacheSource>
  <cacheFields count="17">
    <cacheField name=" KM" numFmtId="0">
      <sharedItems count="26">
        <s v="Km 77"/>
        <s v="Km 78"/>
        <s v="Km 79"/>
        <s v="Km 80"/>
        <s v="Km 81"/>
        <s v="Km 82"/>
        <s v="Km 83"/>
        <s v="Km 84"/>
        <s v="Km 85"/>
        <s v="Km 86"/>
        <s v="Km 87"/>
        <s v="Km 88"/>
        <s v="Km 89"/>
        <s v="Km 90"/>
        <s v="Km 91"/>
        <s v="Km 92"/>
        <s v="Km 93"/>
        <s v="Km 94"/>
        <s v="Km 95"/>
        <s v="Km 96"/>
        <s v="Km 97"/>
        <s v="Km 98"/>
        <s v="Km 99"/>
        <s v="Km 100"/>
        <s v="Km 101"/>
        <s v="TOTAL"/>
      </sharedItems>
    </cacheField>
    <cacheField name="I-4" numFmtId="0">
      <sharedItems containsSemiMixedTypes="0" containsString="0" containsNumber="1" containsInteger="1" minValue="1" maxValue="75" count="6">
        <n v="5"/>
        <n v="2"/>
        <n v="1"/>
        <n v="4"/>
        <n v="3"/>
        <n v="75"/>
      </sharedItems>
    </cacheField>
    <cacheField name="Del" numFmtId="0">
      <sharedItems containsSemiMixedTypes="0" containsString="0" containsNumber="1" containsInteger="1" minValue="1" maxValue="74" count="6">
        <n v="1"/>
        <n v="4"/>
        <n v="5"/>
        <n v="2"/>
        <n v="3"/>
        <n v="74"/>
      </sharedItems>
    </cacheField>
    <cacheField name="LOC-6" numFmtId="0">
      <sharedItems containsSemiMixedTypes="0" containsString="0" containsNumber="1" containsInteger="1" minValue="1" maxValue="80" count="6">
        <n v="3"/>
        <n v="1"/>
        <n v="4"/>
        <n v="5"/>
        <n v="2"/>
        <n v="80"/>
      </sharedItems>
    </cacheField>
    <cacheField name="RQ" numFmtId="0">
      <sharedItems containsSemiMixedTypes="0" containsString="0" containsNumber="1" containsInteger="1" minValue="1" maxValue="59" count="6">
        <n v="2"/>
        <n v="1"/>
        <n v="4"/>
        <n v="3"/>
        <n v="5"/>
        <n v="59"/>
      </sharedItems>
    </cacheField>
    <cacheField name="I-42" numFmtId="0">
      <sharedItems containsSemiMixedTypes="0" containsString="0" containsNumber="1" containsInteger="1" minValue="1" maxValue="70" count="6">
        <n v="4"/>
        <n v="3"/>
        <n v="1"/>
        <n v="2"/>
        <n v="5"/>
        <n v="70"/>
      </sharedItems>
    </cacheField>
    <cacheField name="R-1" numFmtId="0">
      <sharedItems containsSemiMixedTypes="0" containsString="0" containsNumber="1" containsInteger="1" minValue="1" maxValue="84" count="6">
        <n v="5"/>
        <n v="3"/>
        <n v="2"/>
        <n v="4"/>
        <n v="1"/>
        <n v="84"/>
      </sharedItems>
    </cacheField>
    <cacheField name="S-14" numFmtId="0">
      <sharedItems containsSemiMixedTypes="0" containsString="0" containsNumber="1" containsInteger="1" minValue="1" maxValue="64" count="6">
        <n v="2"/>
        <n v="4"/>
        <n v="1"/>
        <n v="3"/>
        <n v="5"/>
        <n v="64"/>
      </sharedItems>
    </cacheField>
    <cacheField name="R-19" numFmtId="0">
      <sharedItems containsSemiMixedTypes="0" containsString="0" containsNumber="1" containsInteger="1" minValue="1" maxValue="83" count="6">
        <n v="1"/>
        <n v="5"/>
        <n v="2"/>
        <n v="4"/>
        <n v="3"/>
        <n v="83"/>
      </sharedItems>
    </cacheField>
    <cacheField name="R-2" numFmtId="0">
      <sharedItems containsSemiMixedTypes="0" containsString="0" containsNumber="1" containsInteger="1" minValue="1" maxValue="78" count="6">
        <n v="3"/>
        <n v="1"/>
        <n v="4"/>
        <n v="5"/>
        <n v="2"/>
        <n v="78"/>
      </sharedItems>
    </cacheField>
    <cacheField name="TUR-4" numFmtId="0">
      <sharedItems containsSemiMixedTypes="0" containsString="0" containsNumber="1" containsInteger="1" minValue="1" maxValue="69" count="6">
        <n v="1"/>
        <n v="5"/>
        <n v="4"/>
        <n v="2"/>
        <n v="3"/>
        <n v="69"/>
      </sharedItems>
    </cacheField>
    <cacheField name="MP" numFmtId="0">
      <sharedItems containsSemiMixedTypes="0" containsString="0" containsNumber="1" containsInteger="1" minValue="1" maxValue="87" count="6">
        <n v="2"/>
        <n v="1"/>
        <n v="5"/>
        <n v="3"/>
        <n v="4"/>
        <n v="87"/>
      </sharedItems>
    </cacheField>
    <cacheField name="R-7" numFmtId="0">
      <sharedItems containsSemiMixedTypes="0" containsString="0" containsNumber="1" containsInteger="1" minValue="1" maxValue="71" count="6">
        <n v="1"/>
        <n v="4"/>
        <n v="5"/>
        <n v="3"/>
        <n v="2"/>
        <n v="71"/>
      </sharedItems>
    </cacheField>
    <cacheField name="A-2b" numFmtId="0">
      <sharedItems containsSemiMixedTypes="0" containsString="0" containsNumber="1" containsInteger="1" minValue="2" maxValue="87" count="5">
        <n v="5"/>
        <n v="3"/>
        <n v="4"/>
        <n v="2"/>
        <n v="87"/>
      </sharedItems>
    </cacheField>
    <cacheField name="A-32b" numFmtId="0">
      <sharedItems containsSemiMixedTypes="0" containsString="0" containsNumber="1" containsInteger="1" minValue="1" maxValue="89" count="6">
        <n v="1"/>
        <n v="5"/>
        <n v="2"/>
        <n v="4"/>
        <n v="3"/>
        <n v="89"/>
      </sharedItems>
    </cacheField>
    <cacheField name="Total(Qtd)" numFmtId="0">
      <sharedItems containsSemiMixedTypes="0" containsString="0" containsNumber="1" containsInteger="1" minValue="25" maxValue="1070" count="15">
        <n v="36"/>
        <n v="45"/>
        <n v="25"/>
        <n v="39"/>
        <n v="53"/>
        <n v="42"/>
        <n v="40"/>
        <n v="49"/>
        <n v="46"/>
        <n v="37"/>
        <n v="38"/>
        <n v="33"/>
        <n v="52"/>
        <n v="44"/>
        <n v="1070"/>
      </sharedItems>
    </cacheField>
    <cacheField name="%" numFmtId="9">
      <sharedItems containsSemiMixedTypes="0" containsString="0" containsNumber="1" minValue="2.336448598130841E-2" maxValue="1" count="15">
        <n v="3.3644859813084113E-2"/>
        <n v="4.2056074766355138E-2"/>
        <n v="2.336448598130841E-2"/>
        <n v="3.6448598130841121E-2"/>
        <n v="4.9532710280373829E-2"/>
        <n v="3.925233644859813E-2"/>
        <n v="3.7383177570093455E-2"/>
        <n v="4.5794392523364487E-2"/>
        <n v="4.2990654205607479E-2"/>
        <n v="3.4579439252336447E-2"/>
        <n v="3.5514018691588788E-2"/>
        <n v="3.0841121495327101E-2"/>
        <n v="4.8598130841121495E-2"/>
        <n v="4.1121495327102804E-2"/>
        <n v="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tefano Tommasini" refreshedDate="45237.699314120371" createdVersion="8" refreshedVersion="8" minRefreshableVersion="3" recordCount="384" xr:uid="{6DFE5787-0754-4420-AEC0-97F978B9F7AC}">
  <cacheSource type="worksheet">
    <worksheetSource name="Tabela2"/>
  </cacheSource>
  <cacheFields count="8">
    <cacheField name="Qntd" numFmtId="0">
      <sharedItems containsSemiMixedTypes="0" containsString="0" containsNumber="1" containsInteger="1" minValue="1" maxValue="1" count="1">
        <n v="1"/>
      </sharedItems>
    </cacheField>
    <cacheField name="Classe" numFmtId="0">
      <sharedItems count="12">
        <s v="LOC-6"/>
        <s v="R-1"/>
        <s v="Del"/>
        <s v="R-2"/>
        <s v="RQ"/>
        <s v="A-2b"/>
        <s v="R-19"/>
        <s v="I-4"/>
        <s v="MP"/>
        <s v="TUR-4"/>
        <s v="S-14"/>
        <s v="R-7"/>
      </sharedItems>
    </cacheField>
    <cacheField name="ID" numFmtId="0">
      <sharedItems containsSemiMixedTypes="0" containsString="0" containsNumber="1" containsInteger="1" minValue="1" maxValue="2071"/>
    </cacheField>
    <cacheField name="Horário" numFmtId="21">
      <sharedItems containsSemiMixedTypes="0" containsNonDate="0" containsDate="1" containsString="0" minDate="1899-12-30T05:57:18" maxDate="5095-09-08T18:27:04"/>
    </cacheField>
    <cacheField name="Coordenada" numFmtId="0">
      <sharedItems/>
    </cacheField>
    <cacheField name="KM da rota" numFmtId="0">
      <sharedItems containsSemiMixedTypes="0" containsString="0" containsNumber="1" containsInteger="1" minValue="1" maxValue="100" count="97">
        <n v="1"/>
        <n v="2"/>
        <n v="3"/>
        <n v="4"/>
        <n v="6"/>
        <n v="7"/>
        <n v="8"/>
        <n v="9"/>
        <n v="10"/>
        <n v="11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</sharedItems>
    </cacheField>
    <cacheField name="Foto cortada" numFmtId="0">
      <sharedItems/>
    </cacheField>
    <cacheField name="Foto inteira" numFmtId="0">
      <sharedItems/>
    </cacheField>
  </cacheFields>
  <extLst>
    <ext xmlns:x14="http://schemas.microsoft.com/office/spreadsheetml/2009/9/main" uri="{725AE2AE-9491-48be-B2B4-4EB974FC3084}">
      <x14:pivotCacheDefinition pivotCacheId="1916512226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tefano Tommasini" refreshedDate="45237.749544791666" createdVersion="8" refreshedVersion="8" minRefreshableVersion="3" recordCount="384" xr:uid="{68711B4E-E116-4274-B7C4-44F149927BFD}">
  <cacheSource type="worksheet">
    <worksheetSource name="Tabela27"/>
  </cacheSource>
  <cacheFields count="9">
    <cacheField name="Qntd" numFmtId="0">
      <sharedItems containsSemiMixedTypes="0" containsString="0" containsNumber="1" containsInteger="1" minValue="1" maxValue="1"/>
    </cacheField>
    <cacheField name="Classe" numFmtId="0">
      <sharedItems count="12">
        <s v="LOC-6"/>
        <s v="R-1"/>
        <s v="Del"/>
        <s v="R-2"/>
        <s v="RQ"/>
        <s v="A-2b"/>
        <s v="R-19"/>
        <s v="I-4"/>
        <s v="MP"/>
        <s v="TUR-4"/>
        <s v="S-14"/>
        <s v="R-7"/>
      </sharedItems>
    </cacheField>
    <cacheField name="ID" numFmtId="0">
      <sharedItems containsSemiMixedTypes="0" containsString="0" containsNumber="1" containsInteger="1" minValue="1" maxValue="2071"/>
    </cacheField>
    <cacheField name="Horário" numFmtId="21">
      <sharedItems containsSemiMixedTypes="0" containsNonDate="0" containsDate="1" containsString="0" minDate="1899-12-30T05:57:18" maxDate="5095-09-08T18:27:04"/>
    </cacheField>
    <cacheField name="Coordenada" numFmtId="0">
      <sharedItems/>
    </cacheField>
    <cacheField name="KM da rota" numFmtId="0">
      <sharedItems containsSemiMixedTypes="0" containsString="0" containsNumber="1" containsInteger="1" minValue="1" maxValue="100" count="97">
        <n v="1"/>
        <n v="2"/>
        <n v="3"/>
        <n v="4"/>
        <n v="6"/>
        <n v="7"/>
        <n v="8"/>
        <n v="9"/>
        <n v="10"/>
        <n v="11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</sharedItems>
    </cacheField>
    <cacheField name="Foto cortada" numFmtId="0">
      <sharedItems/>
    </cacheField>
    <cacheField name="Foto inteira" numFmtId="0">
      <sharedItems/>
    </cacheField>
    <cacheField name="Area " numFmtId="0">
      <sharedItems containsSemiMixedTypes="0" containsString="0" containsNumber="1" minValue="0.3" maxValue="24" count="11">
        <n v="15"/>
        <n v="0.875"/>
        <n v="0.3"/>
        <n v="0.43"/>
        <n v="0.7"/>
        <n v="1"/>
        <n v="0.78539816339744828"/>
        <n v="24"/>
        <n v="2.16"/>
        <n v="12"/>
        <n v="0.75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6">
  <r>
    <x v="0"/>
    <x v="0"/>
    <x v="0"/>
    <x v="0"/>
    <x v="0"/>
    <x v="0"/>
    <x v="0"/>
    <x v="0"/>
    <x v="0"/>
    <x v="0"/>
    <x v="0"/>
    <x v="0"/>
    <x v="0"/>
    <x v="0"/>
    <x v="0"/>
    <x v="0"/>
    <x v="0"/>
  </r>
  <r>
    <x v="1"/>
    <x v="1"/>
    <x v="1"/>
    <x v="0"/>
    <x v="1"/>
    <x v="1"/>
    <x v="1"/>
    <x v="1"/>
    <x v="1"/>
    <x v="1"/>
    <x v="1"/>
    <x v="0"/>
    <x v="1"/>
    <x v="1"/>
    <x v="1"/>
    <x v="1"/>
    <x v="1"/>
  </r>
  <r>
    <x v="2"/>
    <x v="2"/>
    <x v="1"/>
    <x v="1"/>
    <x v="1"/>
    <x v="2"/>
    <x v="2"/>
    <x v="2"/>
    <x v="2"/>
    <x v="1"/>
    <x v="0"/>
    <x v="1"/>
    <x v="1"/>
    <x v="1"/>
    <x v="2"/>
    <x v="2"/>
    <x v="2"/>
  </r>
  <r>
    <x v="3"/>
    <x v="1"/>
    <x v="0"/>
    <x v="2"/>
    <x v="0"/>
    <x v="1"/>
    <x v="3"/>
    <x v="2"/>
    <x v="3"/>
    <x v="2"/>
    <x v="0"/>
    <x v="2"/>
    <x v="1"/>
    <x v="1"/>
    <x v="0"/>
    <x v="3"/>
    <x v="3"/>
  </r>
  <r>
    <x v="4"/>
    <x v="3"/>
    <x v="1"/>
    <x v="2"/>
    <x v="0"/>
    <x v="3"/>
    <x v="0"/>
    <x v="1"/>
    <x v="1"/>
    <x v="2"/>
    <x v="1"/>
    <x v="3"/>
    <x v="0"/>
    <x v="0"/>
    <x v="1"/>
    <x v="4"/>
    <x v="4"/>
  </r>
  <r>
    <x v="5"/>
    <x v="4"/>
    <x v="1"/>
    <x v="1"/>
    <x v="1"/>
    <x v="4"/>
    <x v="1"/>
    <x v="2"/>
    <x v="3"/>
    <x v="2"/>
    <x v="2"/>
    <x v="1"/>
    <x v="2"/>
    <x v="0"/>
    <x v="3"/>
    <x v="1"/>
    <x v="1"/>
  </r>
  <r>
    <x v="6"/>
    <x v="0"/>
    <x v="1"/>
    <x v="1"/>
    <x v="2"/>
    <x v="1"/>
    <x v="4"/>
    <x v="2"/>
    <x v="0"/>
    <x v="1"/>
    <x v="1"/>
    <x v="4"/>
    <x v="3"/>
    <x v="2"/>
    <x v="1"/>
    <x v="5"/>
    <x v="5"/>
  </r>
  <r>
    <x v="7"/>
    <x v="4"/>
    <x v="2"/>
    <x v="2"/>
    <x v="1"/>
    <x v="3"/>
    <x v="4"/>
    <x v="3"/>
    <x v="3"/>
    <x v="2"/>
    <x v="0"/>
    <x v="2"/>
    <x v="4"/>
    <x v="3"/>
    <x v="4"/>
    <x v="6"/>
    <x v="6"/>
  </r>
  <r>
    <x v="8"/>
    <x v="0"/>
    <x v="2"/>
    <x v="3"/>
    <x v="0"/>
    <x v="2"/>
    <x v="3"/>
    <x v="0"/>
    <x v="4"/>
    <x v="3"/>
    <x v="1"/>
    <x v="0"/>
    <x v="3"/>
    <x v="1"/>
    <x v="3"/>
    <x v="7"/>
    <x v="7"/>
  </r>
  <r>
    <x v="9"/>
    <x v="3"/>
    <x v="2"/>
    <x v="3"/>
    <x v="1"/>
    <x v="3"/>
    <x v="3"/>
    <x v="2"/>
    <x v="4"/>
    <x v="0"/>
    <x v="0"/>
    <x v="2"/>
    <x v="2"/>
    <x v="1"/>
    <x v="3"/>
    <x v="8"/>
    <x v="8"/>
  </r>
  <r>
    <x v="10"/>
    <x v="2"/>
    <x v="1"/>
    <x v="0"/>
    <x v="2"/>
    <x v="0"/>
    <x v="3"/>
    <x v="1"/>
    <x v="4"/>
    <x v="0"/>
    <x v="2"/>
    <x v="4"/>
    <x v="1"/>
    <x v="3"/>
    <x v="1"/>
    <x v="7"/>
    <x v="7"/>
  </r>
  <r>
    <x v="11"/>
    <x v="1"/>
    <x v="2"/>
    <x v="4"/>
    <x v="1"/>
    <x v="2"/>
    <x v="1"/>
    <x v="2"/>
    <x v="1"/>
    <x v="4"/>
    <x v="0"/>
    <x v="3"/>
    <x v="4"/>
    <x v="1"/>
    <x v="1"/>
    <x v="0"/>
    <x v="0"/>
  </r>
  <r>
    <x v="12"/>
    <x v="2"/>
    <x v="0"/>
    <x v="1"/>
    <x v="0"/>
    <x v="1"/>
    <x v="0"/>
    <x v="4"/>
    <x v="1"/>
    <x v="4"/>
    <x v="3"/>
    <x v="1"/>
    <x v="0"/>
    <x v="0"/>
    <x v="4"/>
    <x v="9"/>
    <x v="9"/>
  </r>
  <r>
    <x v="13"/>
    <x v="3"/>
    <x v="3"/>
    <x v="1"/>
    <x v="1"/>
    <x v="2"/>
    <x v="0"/>
    <x v="1"/>
    <x v="3"/>
    <x v="1"/>
    <x v="3"/>
    <x v="2"/>
    <x v="0"/>
    <x v="0"/>
    <x v="2"/>
    <x v="10"/>
    <x v="10"/>
  </r>
  <r>
    <x v="14"/>
    <x v="3"/>
    <x v="0"/>
    <x v="2"/>
    <x v="3"/>
    <x v="0"/>
    <x v="0"/>
    <x v="1"/>
    <x v="2"/>
    <x v="2"/>
    <x v="0"/>
    <x v="0"/>
    <x v="3"/>
    <x v="2"/>
    <x v="1"/>
    <x v="8"/>
    <x v="8"/>
  </r>
  <r>
    <x v="15"/>
    <x v="1"/>
    <x v="4"/>
    <x v="0"/>
    <x v="2"/>
    <x v="1"/>
    <x v="4"/>
    <x v="2"/>
    <x v="1"/>
    <x v="3"/>
    <x v="1"/>
    <x v="4"/>
    <x v="4"/>
    <x v="3"/>
    <x v="1"/>
    <x v="1"/>
    <x v="1"/>
  </r>
  <r>
    <x v="16"/>
    <x v="2"/>
    <x v="0"/>
    <x v="2"/>
    <x v="3"/>
    <x v="0"/>
    <x v="1"/>
    <x v="2"/>
    <x v="0"/>
    <x v="4"/>
    <x v="0"/>
    <x v="4"/>
    <x v="4"/>
    <x v="2"/>
    <x v="2"/>
    <x v="11"/>
    <x v="11"/>
  </r>
  <r>
    <x v="17"/>
    <x v="2"/>
    <x v="0"/>
    <x v="2"/>
    <x v="3"/>
    <x v="2"/>
    <x v="2"/>
    <x v="0"/>
    <x v="1"/>
    <x v="3"/>
    <x v="4"/>
    <x v="3"/>
    <x v="0"/>
    <x v="3"/>
    <x v="1"/>
    <x v="10"/>
    <x v="10"/>
  </r>
  <r>
    <x v="18"/>
    <x v="0"/>
    <x v="3"/>
    <x v="3"/>
    <x v="3"/>
    <x v="4"/>
    <x v="2"/>
    <x v="4"/>
    <x v="2"/>
    <x v="3"/>
    <x v="2"/>
    <x v="2"/>
    <x v="3"/>
    <x v="2"/>
    <x v="2"/>
    <x v="12"/>
    <x v="12"/>
  </r>
  <r>
    <x v="19"/>
    <x v="4"/>
    <x v="2"/>
    <x v="4"/>
    <x v="0"/>
    <x v="4"/>
    <x v="1"/>
    <x v="4"/>
    <x v="1"/>
    <x v="0"/>
    <x v="1"/>
    <x v="3"/>
    <x v="2"/>
    <x v="1"/>
    <x v="3"/>
    <x v="4"/>
    <x v="4"/>
  </r>
  <r>
    <x v="20"/>
    <x v="2"/>
    <x v="4"/>
    <x v="0"/>
    <x v="4"/>
    <x v="1"/>
    <x v="1"/>
    <x v="1"/>
    <x v="0"/>
    <x v="4"/>
    <x v="0"/>
    <x v="2"/>
    <x v="1"/>
    <x v="3"/>
    <x v="4"/>
    <x v="6"/>
    <x v="6"/>
  </r>
  <r>
    <x v="21"/>
    <x v="4"/>
    <x v="3"/>
    <x v="2"/>
    <x v="0"/>
    <x v="1"/>
    <x v="0"/>
    <x v="0"/>
    <x v="1"/>
    <x v="2"/>
    <x v="3"/>
    <x v="3"/>
    <x v="2"/>
    <x v="0"/>
    <x v="3"/>
    <x v="7"/>
    <x v="7"/>
  </r>
  <r>
    <x v="22"/>
    <x v="3"/>
    <x v="4"/>
    <x v="3"/>
    <x v="0"/>
    <x v="0"/>
    <x v="1"/>
    <x v="0"/>
    <x v="4"/>
    <x v="2"/>
    <x v="2"/>
    <x v="2"/>
    <x v="1"/>
    <x v="0"/>
    <x v="1"/>
    <x v="4"/>
    <x v="4"/>
  </r>
  <r>
    <x v="23"/>
    <x v="0"/>
    <x v="0"/>
    <x v="0"/>
    <x v="3"/>
    <x v="3"/>
    <x v="1"/>
    <x v="0"/>
    <x v="2"/>
    <x v="4"/>
    <x v="4"/>
    <x v="2"/>
    <x v="0"/>
    <x v="1"/>
    <x v="2"/>
    <x v="9"/>
    <x v="9"/>
  </r>
  <r>
    <x v="24"/>
    <x v="3"/>
    <x v="4"/>
    <x v="3"/>
    <x v="2"/>
    <x v="2"/>
    <x v="0"/>
    <x v="0"/>
    <x v="4"/>
    <x v="2"/>
    <x v="3"/>
    <x v="2"/>
    <x v="0"/>
    <x v="3"/>
    <x v="4"/>
    <x v="13"/>
    <x v="13"/>
  </r>
  <r>
    <x v="25"/>
    <x v="5"/>
    <x v="5"/>
    <x v="5"/>
    <x v="5"/>
    <x v="5"/>
    <x v="5"/>
    <x v="5"/>
    <x v="5"/>
    <x v="5"/>
    <x v="5"/>
    <x v="5"/>
    <x v="5"/>
    <x v="4"/>
    <x v="5"/>
    <x v="14"/>
    <x v="14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84">
  <r>
    <x v="0"/>
    <x v="0"/>
    <n v="1597"/>
    <d v="1903-07-14T03:31:43"/>
    <s v="S:29º39'26.5'', W:51º08'38.7''"/>
    <x v="0"/>
    <s v="link"/>
    <s v="link"/>
  </r>
  <r>
    <x v="0"/>
    <x v="1"/>
    <n v="2036"/>
    <d v="1900-01-02T01:29:58"/>
    <s v="S:29º39'26.5'', W:51º08'38.7''"/>
    <x v="0"/>
    <s v="link"/>
    <s v="link"/>
  </r>
  <r>
    <x v="0"/>
    <x v="2"/>
    <n v="106"/>
    <d v="1900-05-28T18:39:50"/>
    <s v="S:29º39'26.5'', W:51º08'38.7''"/>
    <x v="1"/>
    <s v="link"/>
    <s v="link"/>
  </r>
  <r>
    <x v="0"/>
    <x v="1"/>
    <n v="1286"/>
    <d v="2667-05-06T01:04:26"/>
    <s v="S:29º39'26.5'', W:51º08'38.7''"/>
    <x v="1"/>
    <s v="link"/>
    <s v="link"/>
  </r>
  <r>
    <x v="0"/>
    <x v="3"/>
    <n v="1521"/>
    <d v="1900-01-24T04:22:06"/>
    <s v="S:29º39'26.5'', W:51º08'38.7''"/>
    <x v="1"/>
    <s v="link"/>
    <s v="link"/>
  </r>
  <r>
    <x v="0"/>
    <x v="4"/>
    <n v="1573"/>
    <d v="1899-12-30T11:04:52"/>
    <s v="S:29º39'26.5'', W:51º08'38.7''"/>
    <x v="1"/>
    <s v="link"/>
    <s v="link"/>
  </r>
  <r>
    <x v="0"/>
    <x v="3"/>
    <n v="1663"/>
    <d v="1899-12-30T11:04:52"/>
    <s v="S:29º39'26.5'', W:51º08'38.7''"/>
    <x v="1"/>
    <s v="link"/>
    <s v="link"/>
  </r>
  <r>
    <x v="0"/>
    <x v="2"/>
    <n v="1738"/>
    <d v="1902-01-31T04:26:09"/>
    <s v="S:29º39'26.5'', W:51º08'38.7''"/>
    <x v="1"/>
    <s v="link"/>
    <s v="link"/>
  </r>
  <r>
    <x v="0"/>
    <x v="5"/>
    <n v="1876"/>
    <d v="2667-05-06T01:04:26"/>
    <s v="S:29º39'26.5'', W:51º08'38.7''"/>
    <x v="1"/>
    <s v="link"/>
    <s v="link"/>
  </r>
  <r>
    <x v="0"/>
    <x v="2"/>
    <n v="1927"/>
    <d v="1999-09-11T10:12:47"/>
    <s v="S:29º39'26.5'', W:51º08'38.7''"/>
    <x v="1"/>
    <s v="link"/>
    <s v="link"/>
  </r>
  <r>
    <x v="0"/>
    <x v="2"/>
    <n v="343"/>
    <d v="1902-01-31T04:26:09"/>
    <s v="S:29º39'26.5'', W:51º08'38.7''"/>
    <x v="1"/>
    <s v="link"/>
    <s v="link"/>
  </r>
  <r>
    <x v="0"/>
    <x v="0"/>
    <n v="1015"/>
    <d v="1899-12-30T07:47:41"/>
    <s v="S:29º39'26.5'', W:51º08'38.7''"/>
    <x v="2"/>
    <s v="link"/>
    <s v="link"/>
  </r>
  <r>
    <x v="0"/>
    <x v="6"/>
    <n v="1038"/>
    <d v="1899-12-30T11:04:52"/>
    <s v="S:29º39'26.5'', W:51º08'38.7''"/>
    <x v="2"/>
    <s v="link"/>
    <s v="link"/>
  </r>
  <r>
    <x v="0"/>
    <x v="2"/>
    <n v="1914"/>
    <d v="1907-10-01T08:03:14"/>
    <s v="S:29º39'26.5'', W:51º08'38.7''"/>
    <x v="2"/>
    <s v="link"/>
    <s v="link"/>
  </r>
  <r>
    <x v="0"/>
    <x v="2"/>
    <n v="1986"/>
    <d v="1899-12-30T05:57:18"/>
    <s v="S:29º39'26.5'', W:51º08'38.7''"/>
    <x v="2"/>
    <s v="link"/>
    <s v="link"/>
  </r>
  <r>
    <x v="0"/>
    <x v="6"/>
    <n v="121"/>
    <d v="1900-05-28T18:39:50"/>
    <s v="S:29º39'26.5'', W:51º08'38.7''"/>
    <x v="3"/>
    <s v="link"/>
    <s v="link"/>
  </r>
  <r>
    <x v="0"/>
    <x v="7"/>
    <n v="1427"/>
    <d v="1921-10-15T17:28:05"/>
    <s v="S:29º39'26.5'', W:51º08'38.7''"/>
    <x v="3"/>
    <s v="link"/>
    <s v="link"/>
  </r>
  <r>
    <x v="0"/>
    <x v="4"/>
    <n v="1588"/>
    <d v="1900-01-02T01:29:58"/>
    <s v="S:29º39'26.5'', W:51º08'38.7''"/>
    <x v="3"/>
    <s v="link"/>
    <s v="link"/>
  </r>
  <r>
    <x v="0"/>
    <x v="7"/>
    <n v="246"/>
    <d v="1899-12-30T11:04:52"/>
    <s v="S:29º39'26.5'', W:51º08'38.7''"/>
    <x v="3"/>
    <s v="link"/>
    <s v="link"/>
  </r>
  <r>
    <x v="0"/>
    <x v="3"/>
    <n v="255"/>
    <d v="1900-01-24T04:22:06"/>
    <s v="S:29º39'26.5'', W:51º08'38.7''"/>
    <x v="3"/>
    <s v="link"/>
    <s v="link"/>
  </r>
  <r>
    <x v="0"/>
    <x v="3"/>
    <n v="31"/>
    <d v="1921-10-15T17:28:05"/>
    <s v="S:29º39'26.5'', W:51º08'38.7''"/>
    <x v="3"/>
    <s v="link"/>
    <s v="link"/>
  </r>
  <r>
    <x v="0"/>
    <x v="3"/>
    <n v="32"/>
    <d v="5095-09-08T18:27:04"/>
    <s v="S:29º39'26.5'', W:51º08'38.7''"/>
    <x v="3"/>
    <s v="link"/>
    <s v="link"/>
  </r>
  <r>
    <x v="0"/>
    <x v="3"/>
    <n v="1084"/>
    <d v="1900-01-24T04:22:06"/>
    <s v="S:29º39'26.5'', W:51º08'38.7''"/>
    <x v="4"/>
    <s v="link"/>
    <s v="link"/>
  </r>
  <r>
    <x v="0"/>
    <x v="7"/>
    <n v="1536"/>
    <d v="1921-10-15T17:28:05"/>
    <s v="S:29º39'26.5'', W:51º08'38.7''"/>
    <x v="4"/>
    <s v="link"/>
    <s v="link"/>
  </r>
  <r>
    <x v="0"/>
    <x v="0"/>
    <n v="1594"/>
    <d v="1900-01-24T04:22:06"/>
    <s v="S:29º39'26.5'', W:51º08'38.7''"/>
    <x v="4"/>
    <s v="link"/>
    <s v="link"/>
  </r>
  <r>
    <x v="0"/>
    <x v="0"/>
    <n v="1596"/>
    <d v="1902-01-31T04:26:09"/>
    <s v="S:29º39'26.5'', W:51º08'38.7''"/>
    <x v="4"/>
    <s v="link"/>
    <s v="link"/>
  </r>
  <r>
    <x v="0"/>
    <x v="7"/>
    <n v="250"/>
    <d v="1900-01-02T01:29:58"/>
    <s v="S:29º39'26.5'', W:51º08'38.7''"/>
    <x v="4"/>
    <s v="link"/>
    <s v="link"/>
  </r>
  <r>
    <x v="0"/>
    <x v="2"/>
    <n v="148"/>
    <d v="1900-05-28T18:39:50"/>
    <s v="S:29º39'26.5'', W:51º08'38.7''"/>
    <x v="5"/>
    <s v="link"/>
    <s v="link"/>
  </r>
  <r>
    <x v="0"/>
    <x v="6"/>
    <n v="1575"/>
    <d v="1899-12-30T05:57:18"/>
    <s v="S:29º39'26.5'', W:51º08'38.7''"/>
    <x v="5"/>
    <s v="link"/>
    <s v="link"/>
  </r>
  <r>
    <x v="0"/>
    <x v="2"/>
    <n v="1823"/>
    <d v="1900-01-02T01:29:58"/>
    <s v="S:29º39'26.5'', W:51º08'38.7''"/>
    <x v="5"/>
    <s v="link"/>
    <s v="link"/>
  </r>
  <r>
    <x v="0"/>
    <x v="2"/>
    <n v="344"/>
    <d v="1903-07-14T03:31:43"/>
    <s v="S:29º39'26.5'', W:51º08'38.7''"/>
    <x v="5"/>
    <s v="link"/>
    <s v="link"/>
  </r>
  <r>
    <x v="0"/>
    <x v="4"/>
    <n v="1841"/>
    <d v="1921-10-15T17:28:05"/>
    <s v="S:29º39'26.5'', W:51º08'38.7''"/>
    <x v="6"/>
    <s v="link"/>
    <s v="link"/>
  </r>
  <r>
    <x v="0"/>
    <x v="0"/>
    <n v="124"/>
    <d v="1999-09-11T10:12:47"/>
    <s v="S:29º39'26.5'', W:51º08'38.7''"/>
    <x v="7"/>
    <s v="link"/>
    <s v="link"/>
  </r>
  <r>
    <x v="0"/>
    <x v="7"/>
    <n v="1410"/>
    <d v="1900-05-28T18:39:50"/>
    <s v="S:29º39'26.5'', W:51º08'38.7''"/>
    <x v="7"/>
    <s v="link"/>
    <s v="link"/>
  </r>
  <r>
    <x v="0"/>
    <x v="2"/>
    <n v="1783"/>
    <d v="1999-09-11T10:12:47"/>
    <s v="S:29º39'26.5'', W:51º08'38.7''"/>
    <x v="7"/>
    <s v="link"/>
    <s v="link"/>
  </r>
  <r>
    <x v="0"/>
    <x v="6"/>
    <n v="309"/>
    <d v="1922-09-09T04:15:58"/>
    <s v="S:29º39'26.5'', W:51º08'38.7''"/>
    <x v="7"/>
    <s v="link"/>
    <s v="link"/>
  </r>
  <r>
    <x v="0"/>
    <x v="6"/>
    <n v="320"/>
    <d v="1899-12-30T11:04:52"/>
    <s v="S:29º39'26.5'', W:51º08'38.7''"/>
    <x v="7"/>
    <s v="link"/>
    <s v="link"/>
  </r>
  <r>
    <x v="0"/>
    <x v="2"/>
    <n v="100"/>
    <d v="1899-12-30T05:57:18"/>
    <s v="S:29º39'26.5'', W:51º08'38.7''"/>
    <x v="8"/>
    <s v="link"/>
    <s v="link"/>
  </r>
  <r>
    <x v="0"/>
    <x v="8"/>
    <n v="1202"/>
    <d v="1899-12-30T07:47:41"/>
    <s v="S:29º39'26.5'', W:51º08'38.7''"/>
    <x v="8"/>
    <s v="link"/>
    <s v="link"/>
  </r>
  <r>
    <x v="0"/>
    <x v="6"/>
    <n v="1422"/>
    <d v="1907-10-01T08:03:14"/>
    <s v="S:29º39'26.5'', W:51º08'38.7''"/>
    <x v="8"/>
    <s v="link"/>
    <s v="link"/>
  </r>
  <r>
    <x v="0"/>
    <x v="2"/>
    <n v="1741"/>
    <d v="1922-09-09T04:15:58"/>
    <s v="S:29º39'26.5'', W:51º08'38.7''"/>
    <x v="8"/>
    <s v="link"/>
    <s v="link"/>
  </r>
  <r>
    <x v="0"/>
    <x v="2"/>
    <n v="1746"/>
    <d v="2667-05-06T01:04:26"/>
    <s v="S:29º39'26.5'', W:51º08'38.7''"/>
    <x v="8"/>
    <s v="link"/>
    <s v="link"/>
  </r>
  <r>
    <x v="0"/>
    <x v="4"/>
    <n v="1221"/>
    <d v="1921-10-15T17:28:05"/>
    <s v="S:29º39'26.5'', W:51º08'38.7''"/>
    <x v="9"/>
    <s v="link"/>
    <s v="link"/>
  </r>
  <r>
    <x v="0"/>
    <x v="6"/>
    <n v="1399"/>
    <d v="1899-12-30T07:47:41"/>
    <s v="S:29º39'26.5'', W:51º08'38.7''"/>
    <x v="9"/>
    <s v="link"/>
    <s v="link"/>
  </r>
  <r>
    <x v="0"/>
    <x v="6"/>
    <n v="1617"/>
    <d v="1899-12-30T07:47:41"/>
    <s v="S:29º39'26.5'', W:51º08'38.7''"/>
    <x v="9"/>
    <s v="link"/>
    <s v="link"/>
  </r>
  <r>
    <x v="0"/>
    <x v="2"/>
    <n v="1739"/>
    <d v="1903-07-14T03:31:43"/>
    <s v="S:29º39'26.5'', W:51º08'38.7''"/>
    <x v="9"/>
    <s v="link"/>
    <s v="link"/>
  </r>
  <r>
    <x v="0"/>
    <x v="2"/>
    <n v="1917"/>
    <d v="1922-09-09T04:15:58"/>
    <s v="S:29º39'26.5'', W:51º08'38.7''"/>
    <x v="9"/>
    <s v="link"/>
    <s v="link"/>
  </r>
  <r>
    <x v="0"/>
    <x v="2"/>
    <n v="2004"/>
    <d v="1902-01-31T04:26:09"/>
    <s v="S:29º39'26.5'', W:51º08'38.7''"/>
    <x v="9"/>
    <s v="link"/>
    <s v="link"/>
  </r>
  <r>
    <x v="0"/>
    <x v="3"/>
    <n v="245"/>
    <d v="2667-05-06T01:04:26"/>
    <s v="S:29º39'26.5'', W:51º08'38.7''"/>
    <x v="9"/>
    <s v="link"/>
    <s v="link"/>
  </r>
  <r>
    <x v="0"/>
    <x v="2"/>
    <n v="1293"/>
    <d v="1900-01-02T01:29:58"/>
    <s v="S:29º39'26.5'', W:51º08'38.7''"/>
    <x v="10"/>
    <s v="link"/>
    <s v="link"/>
  </r>
  <r>
    <x v="0"/>
    <x v="4"/>
    <n v="1533"/>
    <d v="1922-09-09T04:15:58"/>
    <s v="S:29º39'26.5'', W:51º08'38.7''"/>
    <x v="10"/>
    <s v="link"/>
    <s v="link"/>
  </r>
  <r>
    <x v="0"/>
    <x v="7"/>
    <n v="1630"/>
    <d v="1900-05-28T18:39:50"/>
    <s v="S:29º39'26.5'', W:51º08'38.7''"/>
    <x v="11"/>
    <s v="link"/>
    <s v="link"/>
  </r>
  <r>
    <x v="0"/>
    <x v="2"/>
    <n v="1762"/>
    <d v="1902-01-31T04:26:09"/>
    <s v="S:29º39'26.5'', W:51º08'38.7''"/>
    <x v="11"/>
    <s v="link"/>
    <s v="link"/>
  </r>
  <r>
    <x v="0"/>
    <x v="6"/>
    <n v="1097"/>
    <d v="1907-10-01T08:03:14"/>
    <s v="S:29º39'26.5'', W:51º08'38.7''"/>
    <x v="12"/>
    <s v="link"/>
    <s v="link"/>
  </r>
  <r>
    <x v="0"/>
    <x v="9"/>
    <n v="1352"/>
    <d v="2667-05-06T01:04:26"/>
    <s v="S:29º39'26.5'', W:51º08'38.7''"/>
    <x v="12"/>
    <s v="link"/>
    <s v="link"/>
  </r>
  <r>
    <x v="0"/>
    <x v="3"/>
    <n v="1551"/>
    <d v="1900-01-24T04:22:06"/>
    <s v="S:29º39'26.5'', W:51º08'38.7''"/>
    <x v="12"/>
    <s v="link"/>
    <s v="link"/>
  </r>
  <r>
    <x v="0"/>
    <x v="1"/>
    <n v="1124"/>
    <d v="2667-05-06T01:04:26"/>
    <s v="S:29º39'26.5'', W:51º08'38.7''"/>
    <x v="13"/>
    <s v="link"/>
    <s v="link"/>
  </r>
  <r>
    <x v="0"/>
    <x v="0"/>
    <n v="1128"/>
    <d v="5095-09-08T18:27:04"/>
    <s v="S:29º39'26.5'', W:51º08'38.7''"/>
    <x v="13"/>
    <s v="link"/>
    <s v="link"/>
  </r>
  <r>
    <x v="0"/>
    <x v="2"/>
    <n v="1213"/>
    <d v="1903-07-14T03:31:43"/>
    <s v="S:29º39'26.5'', W:51º08'38.7''"/>
    <x v="13"/>
    <s v="link"/>
    <s v="link"/>
  </r>
  <r>
    <x v="0"/>
    <x v="6"/>
    <n v="1461"/>
    <d v="2667-05-06T01:04:26"/>
    <s v="S:29º39'26.5'', W:51º08'38.7''"/>
    <x v="13"/>
    <s v="link"/>
    <s v="link"/>
  </r>
  <r>
    <x v="0"/>
    <x v="6"/>
    <n v="1949"/>
    <d v="1900-05-28T18:39:50"/>
    <s v="S:29º39'26.5'', W:51º08'38.7''"/>
    <x v="13"/>
    <s v="link"/>
    <s v="link"/>
  </r>
  <r>
    <x v="0"/>
    <x v="2"/>
    <n v="34"/>
    <d v="1900-01-24T04:22:06"/>
    <s v="S:29º39'26.5'', W:51º08'38.7''"/>
    <x v="13"/>
    <s v="link"/>
    <s v="link"/>
  </r>
  <r>
    <x v="0"/>
    <x v="3"/>
    <n v="1183"/>
    <d v="1922-09-09T04:15:58"/>
    <s v="S:29º39'26.5'', W:51º08'38.7''"/>
    <x v="14"/>
    <s v="link"/>
    <s v="link"/>
  </r>
  <r>
    <x v="0"/>
    <x v="1"/>
    <n v="1287"/>
    <d v="1899-12-30T11:04:52"/>
    <s v="S:29º39'26.5'', W:51º08'38.7''"/>
    <x v="14"/>
    <s v="link"/>
    <s v="link"/>
  </r>
  <r>
    <x v="0"/>
    <x v="2"/>
    <n v="1340"/>
    <d v="1903-07-14T03:31:43"/>
    <s v="S:29º39'26.5'', W:51º08'38.7''"/>
    <x v="14"/>
    <s v="link"/>
    <s v="link"/>
  </r>
  <r>
    <x v="0"/>
    <x v="6"/>
    <n v="1375"/>
    <d v="1922-09-09T04:15:58"/>
    <s v="S:29º39'26.5'', W:51º08'38.7''"/>
    <x v="14"/>
    <s v="link"/>
    <s v="link"/>
  </r>
  <r>
    <x v="0"/>
    <x v="3"/>
    <n v="198"/>
    <d v="5095-09-08T18:27:04"/>
    <s v="S:29º39'26.5'', W:51º08'38.7''"/>
    <x v="14"/>
    <s v="link"/>
    <s v="link"/>
  </r>
  <r>
    <x v="0"/>
    <x v="1"/>
    <n v="1049"/>
    <d v="1899-12-30T07:47:41"/>
    <s v="S:29º39'26.5'', W:51º08'38.7''"/>
    <x v="15"/>
    <s v="link"/>
    <s v="link"/>
  </r>
  <r>
    <x v="0"/>
    <x v="9"/>
    <n v="1600"/>
    <d v="1921-10-15T17:28:05"/>
    <s v="S:29º39'26.5'', W:51º08'38.7''"/>
    <x v="15"/>
    <s v="link"/>
    <s v="link"/>
  </r>
  <r>
    <x v="0"/>
    <x v="6"/>
    <n v="1646"/>
    <d v="1921-10-15T17:28:05"/>
    <s v="S:29º39'26.5'', W:51º08'38.7''"/>
    <x v="15"/>
    <s v="link"/>
    <s v="link"/>
  </r>
  <r>
    <x v="0"/>
    <x v="2"/>
    <n v="1743"/>
    <d v="1921-10-15T17:28:05"/>
    <s v="S:29º39'26.5'', W:51º08'38.7''"/>
    <x v="15"/>
    <s v="link"/>
    <s v="link"/>
  </r>
  <r>
    <x v="0"/>
    <x v="10"/>
    <n v="1094"/>
    <d v="1902-01-31T04:26:09"/>
    <s v="S:29º39'26.5'', W:51º08'38.7''"/>
    <x v="16"/>
    <s v="link"/>
    <s v="link"/>
  </r>
  <r>
    <x v="0"/>
    <x v="0"/>
    <n v="1154"/>
    <d v="1907-10-01T08:03:14"/>
    <s v="S:29º39'26.5'', W:51º08'38.7''"/>
    <x v="16"/>
    <s v="link"/>
    <s v="link"/>
  </r>
  <r>
    <x v="0"/>
    <x v="9"/>
    <n v="1357"/>
    <d v="1899-12-30T11:04:52"/>
    <s v="S:29º39'26.5'', W:51º08'38.7''"/>
    <x v="16"/>
    <s v="link"/>
    <s v="link"/>
  </r>
  <r>
    <x v="0"/>
    <x v="7"/>
    <n v="1421"/>
    <d v="1903-07-14T03:31:43"/>
    <s v="S:29º39'26.5'', W:51º08'38.7''"/>
    <x v="16"/>
    <s v="link"/>
    <s v="link"/>
  </r>
  <r>
    <x v="0"/>
    <x v="0"/>
    <n v="1547"/>
    <d v="1899-12-30T07:47:41"/>
    <s v="S:29º39'26.5'', W:51º08'38.7''"/>
    <x v="16"/>
    <s v="link"/>
    <s v="link"/>
  </r>
  <r>
    <x v="0"/>
    <x v="7"/>
    <n v="1360"/>
    <d v="1900-01-02T01:29:58"/>
    <s v="S:29º39'26.5'', W:51º08'38.7''"/>
    <x v="17"/>
    <s v="link"/>
    <s v="link"/>
  </r>
  <r>
    <x v="0"/>
    <x v="8"/>
    <n v="1523"/>
    <d v="1900-05-28T18:39:50"/>
    <s v="S:29º39'26.5'', W:51º08'38.7''"/>
    <x v="17"/>
    <s v="link"/>
    <s v="link"/>
  </r>
  <r>
    <x v="0"/>
    <x v="6"/>
    <n v="1638"/>
    <d v="1907-10-01T08:03:14"/>
    <s v="S:29º39'26.5'', W:51º08'38.7''"/>
    <x v="17"/>
    <s v="link"/>
    <s v="link"/>
  </r>
  <r>
    <x v="0"/>
    <x v="2"/>
    <n v="1796"/>
    <d v="1899-12-30T11:04:52"/>
    <s v="S:29º39'26.5'', W:51º08'38.7''"/>
    <x v="17"/>
    <s v="link"/>
    <s v="link"/>
  </r>
  <r>
    <x v="0"/>
    <x v="10"/>
    <n v="1893"/>
    <d v="1900-01-02T01:29:58"/>
    <s v="S:29º39'26.5'', W:51º08'38.7''"/>
    <x v="17"/>
    <s v="link"/>
    <s v="link"/>
  </r>
  <r>
    <x v="0"/>
    <x v="11"/>
    <n v="1934"/>
    <d v="1899-12-30T05:57:18"/>
    <s v="S:29º39'26.5'', W:51º08'38.7''"/>
    <x v="17"/>
    <s v="link"/>
    <s v="link"/>
  </r>
  <r>
    <x v="0"/>
    <x v="2"/>
    <n v="1968"/>
    <d v="1999-09-11T10:12:47"/>
    <s v="S:29º39'26.5'', W:51º08'38.7''"/>
    <x v="17"/>
    <s v="link"/>
    <s v="link"/>
  </r>
  <r>
    <x v="0"/>
    <x v="11"/>
    <n v="1978"/>
    <d v="2667-05-06T01:04:26"/>
    <s v="S:29º39'26.5'', W:51º08'38.7''"/>
    <x v="17"/>
    <s v="link"/>
    <s v="link"/>
  </r>
  <r>
    <x v="0"/>
    <x v="6"/>
    <n v="1460"/>
    <d v="1999-09-11T10:12:47"/>
    <s v="S:29º39'26.5'', W:51º08'38.7''"/>
    <x v="18"/>
    <s v="link"/>
    <s v="link"/>
  </r>
  <r>
    <x v="0"/>
    <x v="6"/>
    <n v="1749"/>
    <d v="1899-12-30T11:04:52"/>
    <s v="S:29º39'26.5'', W:51º08'38.7''"/>
    <x v="18"/>
    <s v="link"/>
    <s v="link"/>
  </r>
  <r>
    <x v="0"/>
    <x v="0"/>
    <n v="2023"/>
    <d v="1999-09-11T10:12:47"/>
    <s v="S:29º39'26.5'', W:51º08'38.7''"/>
    <x v="18"/>
    <s v="link"/>
    <s v="link"/>
  </r>
  <r>
    <x v="0"/>
    <x v="0"/>
    <n v="1016"/>
    <d v="1900-01-02T01:29:58"/>
    <s v="S:29º39'26.5'', W:51º08'38.7''"/>
    <x v="19"/>
    <s v="link"/>
    <s v="link"/>
  </r>
  <r>
    <x v="0"/>
    <x v="6"/>
    <n v="1096"/>
    <d v="1903-07-14T03:31:43"/>
    <s v="S:29º39'26.5'', W:51º08'38.7''"/>
    <x v="19"/>
    <s v="link"/>
    <s v="link"/>
  </r>
  <r>
    <x v="0"/>
    <x v="7"/>
    <n v="119"/>
    <d v="1921-10-15T17:28:05"/>
    <s v="S:29º39'26.5'', W:51º08'38.7''"/>
    <x v="19"/>
    <s v="link"/>
    <s v="link"/>
  </r>
  <r>
    <x v="0"/>
    <x v="7"/>
    <n v="1292"/>
    <d v="1899-12-30T07:47:41"/>
    <s v="S:29º39'26.5'', W:51º08'38.7''"/>
    <x v="19"/>
    <s v="link"/>
    <s v="link"/>
  </r>
  <r>
    <x v="0"/>
    <x v="1"/>
    <n v="2029"/>
    <d v="5095-09-08T18:27:04"/>
    <s v="S:29º39'26.5'', W:51º08'38.7''"/>
    <x v="19"/>
    <s v="link"/>
    <s v="link"/>
  </r>
  <r>
    <x v="0"/>
    <x v="0"/>
    <n v="329"/>
    <d v="1899-12-30T07:47:41"/>
    <s v="S:29º39'26.5'', W:51º08'38.7''"/>
    <x v="19"/>
    <s v="link"/>
    <s v="link"/>
  </r>
  <r>
    <x v="0"/>
    <x v="10"/>
    <n v="1117"/>
    <d v="1999-09-11T10:12:47"/>
    <s v="S:29º39'26.5'', W:51º08'38.7''"/>
    <x v="20"/>
    <s v="link"/>
    <s v="link"/>
  </r>
  <r>
    <x v="0"/>
    <x v="7"/>
    <n v="1430"/>
    <d v="1999-09-11T10:12:47"/>
    <s v="S:29º39'26.5'', W:51º08'38.7''"/>
    <x v="20"/>
    <s v="link"/>
    <s v="link"/>
  </r>
  <r>
    <x v="0"/>
    <x v="2"/>
    <n v="1480"/>
    <d v="1902-01-31T04:26:09"/>
    <s v="S:29º39'26.5'', W:51º08'38.7''"/>
    <x v="21"/>
    <s v="link"/>
    <s v="link"/>
  </r>
  <r>
    <x v="0"/>
    <x v="0"/>
    <n v="1517"/>
    <d v="1899-12-30T05:57:18"/>
    <s v="S:29º39'26.5'', W:51º08'38.7''"/>
    <x v="21"/>
    <s v="link"/>
    <s v="link"/>
  </r>
  <r>
    <x v="0"/>
    <x v="4"/>
    <n v="1679"/>
    <d v="1900-01-24T04:22:06"/>
    <s v="S:29º39'26.5'', W:51º08'38.7''"/>
    <x v="21"/>
    <s v="link"/>
    <s v="link"/>
  </r>
  <r>
    <x v="0"/>
    <x v="4"/>
    <n v="297"/>
    <d v="1903-07-14T03:31:43"/>
    <s v="S:29º39'26.5'', W:51º08'38.7''"/>
    <x v="21"/>
    <s v="link"/>
    <s v="link"/>
  </r>
  <r>
    <x v="0"/>
    <x v="8"/>
    <n v="1204"/>
    <d v="1900-01-24T04:22:06"/>
    <s v="S:29º39'26.5'', W:51º08'38.7''"/>
    <x v="22"/>
    <s v="link"/>
    <s v="link"/>
  </r>
  <r>
    <x v="0"/>
    <x v="6"/>
    <n v="1543"/>
    <d v="1899-12-30T05:57:18"/>
    <s v="S:29º39'26.5'', W:51º08'38.7''"/>
    <x v="23"/>
    <s v="link"/>
    <s v="link"/>
  </r>
  <r>
    <x v="0"/>
    <x v="2"/>
    <n v="2059"/>
    <d v="1907-10-01T08:03:14"/>
    <s v="S:29º39'26.5'', W:51º08'38.7''"/>
    <x v="23"/>
    <s v="link"/>
    <s v="link"/>
  </r>
  <r>
    <x v="0"/>
    <x v="3"/>
    <n v="1069"/>
    <d v="1921-10-15T17:28:05"/>
    <s v="S:29º39'26.5'', W:51º08'38.7''"/>
    <x v="24"/>
    <s v="link"/>
    <s v="link"/>
  </r>
  <r>
    <x v="0"/>
    <x v="7"/>
    <n v="1210"/>
    <d v="1902-01-31T04:26:09"/>
    <s v="S:29º39'26.5'', W:51º08'38.7''"/>
    <x v="24"/>
    <s v="link"/>
    <s v="link"/>
  </r>
  <r>
    <x v="0"/>
    <x v="7"/>
    <n v="1426"/>
    <d v="1922-09-09T04:15:58"/>
    <s v="S:29º39'26.5'', W:51º08'38.7''"/>
    <x v="24"/>
    <s v="link"/>
    <s v="link"/>
  </r>
  <r>
    <x v="0"/>
    <x v="10"/>
    <n v="1034"/>
    <d v="1999-09-11T10:12:47"/>
    <s v="S:29º39'26.5'', W:51º08'38.7''"/>
    <x v="25"/>
    <s v="link"/>
    <s v="link"/>
  </r>
  <r>
    <x v="0"/>
    <x v="3"/>
    <n v="1253"/>
    <d v="1899-12-30T11:04:52"/>
    <s v="S:29º39'26.5'', W:51º08'38.7''"/>
    <x v="25"/>
    <s v="link"/>
    <s v="link"/>
  </r>
  <r>
    <x v="0"/>
    <x v="6"/>
    <n v="1380"/>
    <d v="1999-09-11T10:12:47"/>
    <s v="S:29º39'26.5'', W:51º08'38.7''"/>
    <x v="25"/>
    <s v="link"/>
    <s v="link"/>
  </r>
  <r>
    <x v="0"/>
    <x v="11"/>
    <n v="1500"/>
    <d v="1921-10-15T17:28:05"/>
    <s v="S:29º39'26.5'', W:51º08'38.7''"/>
    <x v="25"/>
    <s v="link"/>
    <s v="link"/>
  </r>
  <r>
    <x v="0"/>
    <x v="2"/>
    <n v="1757"/>
    <d v="1900-05-28T18:39:50"/>
    <s v="S:29º39'26.5'', W:51º08'38.7''"/>
    <x v="25"/>
    <s v="link"/>
    <s v="link"/>
  </r>
  <r>
    <x v="0"/>
    <x v="7"/>
    <n v="1147"/>
    <d v="1900-01-02T01:29:58"/>
    <s v="S:29º39'26.5'', W:51º08'38.7''"/>
    <x v="26"/>
    <s v="link"/>
    <s v="link"/>
  </r>
  <r>
    <x v="0"/>
    <x v="2"/>
    <n v="1294"/>
    <d v="1900-01-24T04:22:06"/>
    <s v="S:29º39'26.5'', W:51º08'38.7''"/>
    <x v="26"/>
    <s v="link"/>
    <s v="link"/>
  </r>
  <r>
    <x v="0"/>
    <x v="6"/>
    <n v="1345"/>
    <d v="1921-10-15T17:28:05"/>
    <s v="S:29º39'26.5'', W:51º08'38.7''"/>
    <x v="26"/>
    <s v="link"/>
    <s v="link"/>
  </r>
  <r>
    <x v="0"/>
    <x v="0"/>
    <n v="1516"/>
    <d v="1899-12-30T11:04:52"/>
    <s v="S:29º39'26.5'', W:51º08'38.7''"/>
    <x v="26"/>
    <s v="link"/>
    <s v="link"/>
  </r>
  <r>
    <x v="0"/>
    <x v="2"/>
    <n v="1690"/>
    <d v="1922-09-09T04:15:58"/>
    <s v="S:29º39'26.5'', W:51º08'38.7''"/>
    <x v="26"/>
    <s v="link"/>
    <s v="link"/>
  </r>
  <r>
    <x v="0"/>
    <x v="11"/>
    <n v="1836"/>
    <d v="1922-09-09T04:15:58"/>
    <s v="S:29º39'26.5'', W:51º08'38.7''"/>
    <x v="26"/>
    <s v="link"/>
    <s v="link"/>
  </r>
  <r>
    <x v="0"/>
    <x v="6"/>
    <n v="321"/>
    <d v="1899-12-30T05:57:18"/>
    <s v="S:29º39'26.5'', W:51º08'38.7''"/>
    <x v="26"/>
    <s v="link"/>
    <s v="link"/>
  </r>
  <r>
    <x v="0"/>
    <x v="2"/>
    <n v="105"/>
    <d v="1900-01-02T01:29:58"/>
    <s v="S:29º39'26.5'', W:51º08'38.7''"/>
    <x v="27"/>
    <s v="link"/>
    <s v="link"/>
  </r>
  <r>
    <x v="0"/>
    <x v="1"/>
    <n v="1273"/>
    <d v="1907-10-01T08:03:14"/>
    <s v="S:29º39'26.5'', W:51º08'38.7''"/>
    <x v="27"/>
    <s v="link"/>
    <s v="link"/>
  </r>
  <r>
    <x v="0"/>
    <x v="7"/>
    <n v="1342"/>
    <d v="1922-09-09T04:15:58"/>
    <s v="S:29º39'26.5'', W:51º08'38.7''"/>
    <x v="27"/>
    <s v="link"/>
    <s v="link"/>
  </r>
  <r>
    <x v="0"/>
    <x v="2"/>
    <n v="1697"/>
    <d v="5095-09-08T18:27:04"/>
    <s v="S:29º39'26.5'', W:51º08'38.7''"/>
    <x v="27"/>
    <s v="link"/>
    <s v="link"/>
  </r>
  <r>
    <x v="0"/>
    <x v="0"/>
    <n v="2069"/>
    <d v="5095-09-08T18:27:04"/>
    <s v="S:29º39'26.5'', W:51º08'38.7''"/>
    <x v="27"/>
    <s v="link"/>
    <s v="link"/>
  </r>
  <r>
    <x v="0"/>
    <x v="6"/>
    <n v="1377"/>
    <d v="1921-10-15T17:28:05"/>
    <s v="S:29º39'26.5'', W:51º08'38.7''"/>
    <x v="28"/>
    <s v="link"/>
    <s v="link"/>
  </r>
  <r>
    <x v="0"/>
    <x v="9"/>
    <n v="1601"/>
    <d v="1999-09-11T10:12:47"/>
    <s v="S:29º39'26.5'', W:51º08'38.7''"/>
    <x v="28"/>
    <s v="link"/>
    <s v="link"/>
  </r>
  <r>
    <x v="0"/>
    <x v="2"/>
    <n v="2057"/>
    <d v="1903-07-14T03:31:43"/>
    <s v="S:29º39'26.5'', W:51º08'38.7''"/>
    <x v="28"/>
    <s v="link"/>
    <s v="link"/>
  </r>
  <r>
    <x v="0"/>
    <x v="10"/>
    <n v="1035"/>
    <d v="2667-05-06T01:04:26"/>
    <s v="S:29º39'26.5'', W:51º08'38.7''"/>
    <x v="29"/>
    <s v="link"/>
    <s v="link"/>
  </r>
  <r>
    <x v="0"/>
    <x v="2"/>
    <n v="1740"/>
    <d v="1907-10-01T08:03:14"/>
    <s v="S:29º39'26.5'', W:51º08'38.7''"/>
    <x v="29"/>
    <s v="link"/>
    <s v="link"/>
  </r>
  <r>
    <x v="0"/>
    <x v="3"/>
    <n v="1251"/>
    <d v="5095-09-08T18:27:04"/>
    <s v="S:29º39'26.5'', W:51º08'38.7''"/>
    <x v="30"/>
    <s v="link"/>
    <s v="link"/>
  </r>
  <r>
    <x v="0"/>
    <x v="2"/>
    <n v="171"/>
    <d v="1899-12-30T05:57:18"/>
    <s v="S:29º39'26.5'', W:51º08'38.7''"/>
    <x v="30"/>
    <s v="link"/>
    <s v="link"/>
  </r>
  <r>
    <x v="0"/>
    <x v="2"/>
    <n v="1822"/>
    <d v="1899-12-30T07:47:41"/>
    <s v="S:29º39'26.5'', W:51º08'38.7''"/>
    <x v="30"/>
    <s v="link"/>
    <s v="link"/>
  </r>
  <r>
    <x v="0"/>
    <x v="7"/>
    <n v="2071"/>
    <d v="1899-12-30T11:04:52"/>
    <s v="S:29º39'26.5'', W:51º08'38.7''"/>
    <x v="30"/>
    <s v="link"/>
    <s v="link"/>
  </r>
  <r>
    <x v="0"/>
    <x v="2"/>
    <n v="21"/>
    <d v="1899-12-30T05:57:18"/>
    <s v="S:29º39'26.5'', W:51º08'38.7''"/>
    <x v="30"/>
    <s v="link"/>
    <s v="link"/>
  </r>
  <r>
    <x v="0"/>
    <x v="7"/>
    <n v="1258"/>
    <d v="1900-01-24T04:22:06"/>
    <s v="S:29º39'26.5'', W:51º08'38.7''"/>
    <x v="31"/>
    <s v="link"/>
    <s v="link"/>
  </r>
  <r>
    <x v="0"/>
    <x v="11"/>
    <n v="1452"/>
    <d v="1903-07-14T03:31:43"/>
    <s v="S:29º39'26.5'', W:51º08'38.7''"/>
    <x v="31"/>
    <s v="link"/>
    <s v="link"/>
  </r>
  <r>
    <x v="0"/>
    <x v="11"/>
    <n v="1455"/>
    <d v="1922-09-09T04:15:58"/>
    <s v="S:29º39'26.5'', W:51º08'38.7''"/>
    <x v="31"/>
    <s v="link"/>
    <s v="link"/>
  </r>
  <r>
    <x v="0"/>
    <x v="2"/>
    <n v="1479"/>
    <d v="1900-01-24T04:22:06"/>
    <s v="S:29º39'26.5'', W:51º08'38.7''"/>
    <x v="31"/>
    <s v="link"/>
    <s v="link"/>
  </r>
  <r>
    <x v="0"/>
    <x v="7"/>
    <n v="1673"/>
    <d v="1900-01-02T01:29:58"/>
    <s v="S:29º39'26.5'', W:51º08'38.7''"/>
    <x v="31"/>
    <s v="link"/>
    <s v="link"/>
  </r>
  <r>
    <x v="0"/>
    <x v="2"/>
    <n v="1906"/>
    <d v="1902-01-31T04:26:09"/>
    <s v="S:29º39'26.5'', W:51º08'38.7''"/>
    <x v="31"/>
    <s v="link"/>
    <s v="link"/>
  </r>
  <r>
    <x v="0"/>
    <x v="11"/>
    <n v="1933"/>
    <d v="1899-12-30T11:04:52"/>
    <s v="S:29º39'26.5'', W:51º08'38.7''"/>
    <x v="31"/>
    <s v="link"/>
    <s v="link"/>
  </r>
  <r>
    <x v="0"/>
    <x v="1"/>
    <n v="1029"/>
    <d v="1922-09-09T04:15:58"/>
    <s v="S:29º39'26.5'', W:51º08'38.7''"/>
    <x v="32"/>
    <s v="link"/>
    <s v="link"/>
  </r>
  <r>
    <x v="0"/>
    <x v="3"/>
    <n v="1560"/>
    <d v="1907-10-01T08:03:14"/>
    <s v="S:29º39'26.5'', W:51º08'38.7''"/>
    <x v="32"/>
    <s v="link"/>
    <s v="link"/>
  </r>
  <r>
    <x v="0"/>
    <x v="10"/>
    <n v="1710"/>
    <d v="1899-12-30T07:47:41"/>
    <s v="S:29º39'26.5'', W:51º08'38.7''"/>
    <x v="32"/>
    <s v="link"/>
    <s v="link"/>
  </r>
  <r>
    <x v="0"/>
    <x v="0"/>
    <n v="315"/>
    <d v="1999-09-11T10:12:47"/>
    <s v="S:29º39'26.5'', W:51º08'38.7''"/>
    <x v="32"/>
    <s v="link"/>
    <s v="link"/>
  </r>
  <r>
    <x v="0"/>
    <x v="2"/>
    <n v="1331"/>
    <d v="1900-01-24T04:22:06"/>
    <s v="S:29º39'26.5'', W:51º08'38.7''"/>
    <x v="33"/>
    <s v="link"/>
    <s v="link"/>
  </r>
  <r>
    <x v="0"/>
    <x v="9"/>
    <n v="1599"/>
    <d v="1922-09-09T04:15:58"/>
    <s v="S:29º39'26.5'', W:51º08'38.7''"/>
    <x v="33"/>
    <s v="link"/>
    <s v="link"/>
  </r>
  <r>
    <x v="0"/>
    <x v="1"/>
    <n v="352"/>
    <d v="1922-09-09T04:15:58"/>
    <s v="S:29º39'26.5'', W:51º08'38.7''"/>
    <x v="33"/>
    <s v="link"/>
    <s v="link"/>
  </r>
  <r>
    <x v="0"/>
    <x v="0"/>
    <n v="1153"/>
    <d v="1903-07-14T03:31:43"/>
    <s v="S:29º39'26.5'', W:51º08'38.7''"/>
    <x v="34"/>
    <s v="link"/>
    <s v="link"/>
  </r>
  <r>
    <x v="0"/>
    <x v="1"/>
    <n v="1272"/>
    <d v="1903-07-14T03:31:43"/>
    <s v="S:29º39'26.5'', W:51º08'38.7''"/>
    <x v="34"/>
    <s v="link"/>
    <s v="link"/>
  </r>
  <r>
    <x v="0"/>
    <x v="11"/>
    <n v="1470"/>
    <d v="1899-12-30T07:47:41"/>
    <s v="S:29º39'26.5'', W:51º08'38.7''"/>
    <x v="34"/>
    <s v="link"/>
    <s v="link"/>
  </r>
  <r>
    <x v="0"/>
    <x v="6"/>
    <n v="1541"/>
    <d v="1899-12-30T11:04:52"/>
    <s v="S:29º39'26.5'', W:51º08'38.7''"/>
    <x v="34"/>
    <s v="link"/>
    <s v="link"/>
  </r>
  <r>
    <x v="0"/>
    <x v="7"/>
    <n v="1664"/>
    <d v="1899-12-30T05:57:18"/>
    <s v="S:29º39'26.5'', W:51º08'38.7''"/>
    <x v="34"/>
    <s v="link"/>
    <s v="link"/>
  </r>
  <r>
    <x v="0"/>
    <x v="2"/>
    <n v="1857"/>
    <d v="1900-01-24T04:22:06"/>
    <s v="S:29º39'26.5'', W:51º08'38.7''"/>
    <x v="34"/>
    <s v="link"/>
    <s v="link"/>
  </r>
  <r>
    <x v="0"/>
    <x v="2"/>
    <n v="102"/>
    <d v="1900-01-24T04:22:06"/>
    <s v="S:29º39'26.5'', W:51º08'38.7''"/>
    <x v="35"/>
    <s v="link"/>
    <s v="link"/>
  </r>
  <r>
    <x v="0"/>
    <x v="7"/>
    <n v="1193"/>
    <d v="2667-05-06T01:04:26"/>
    <s v="S:29º39'26.5'', W:51º08'38.7''"/>
    <x v="35"/>
    <s v="link"/>
    <s v="link"/>
  </r>
  <r>
    <x v="0"/>
    <x v="2"/>
    <n v="1987"/>
    <d v="1899-12-30T07:47:41"/>
    <s v="S:29º39'26.5'', W:51º08'38.7''"/>
    <x v="35"/>
    <s v="link"/>
    <s v="link"/>
  </r>
  <r>
    <x v="0"/>
    <x v="7"/>
    <n v="224"/>
    <d v="1902-01-31T04:26:09"/>
    <s v="S:29º39'26.5'', W:51º08'38.7''"/>
    <x v="35"/>
    <s v="link"/>
    <s v="link"/>
  </r>
  <r>
    <x v="0"/>
    <x v="2"/>
    <n v="1475"/>
    <d v="1900-01-02T01:29:58"/>
    <s v="S:29º39'26.5'', W:51º08'38.7''"/>
    <x v="36"/>
    <s v="link"/>
    <s v="link"/>
  </r>
  <r>
    <x v="0"/>
    <x v="7"/>
    <n v="1609"/>
    <d v="1899-12-30T05:57:18"/>
    <s v="S:29º39'26.5'', W:51º08'38.7''"/>
    <x v="36"/>
    <s v="link"/>
    <s v="link"/>
  </r>
  <r>
    <x v="0"/>
    <x v="2"/>
    <n v="1853"/>
    <d v="1899-12-30T05:57:18"/>
    <s v="S:29º39'26.5'', W:51º08'38.7''"/>
    <x v="36"/>
    <s v="link"/>
    <s v="link"/>
  </r>
  <r>
    <x v="0"/>
    <x v="11"/>
    <n v="1468"/>
    <d v="1899-12-30T05:57:18"/>
    <s v="S:29º39'26.5'', W:51º08'38.7''"/>
    <x v="37"/>
    <s v="link"/>
    <s v="link"/>
  </r>
  <r>
    <x v="0"/>
    <x v="6"/>
    <n v="1750"/>
    <d v="1899-12-30T05:57:18"/>
    <s v="S:29º39'26.5'', W:51º08'38.7''"/>
    <x v="37"/>
    <s v="link"/>
    <s v="link"/>
  </r>
  <r>
    <x v="0"/>
    <x v="2"/>
    <n v="1854"/>
    <d v="1899-12-30T07:47:41"/>
    <s v="S:29º39'26.5'', W:51º08'38.7''"/>
    <x v="37"/>
    <s v="link"/>
    <s v="link"/>
  </r>
  <r>
    <x v="0"/>
    <x v="0"/>
    <n v="362"/>
    <d v="2667-05-06T01:04:26"/>
    <s v="S:29º39'26.5'', W:51º08'38.7''"/>
    <x v="37"/>
    <s v="link"/>
    <s v="link"/>
  </r>
  <r>
    <x v="0"/>
    <x v="0"/>
    <n v="1276"/>
    <d v="1921-10-15T17:28:05"/>
    <s v="S:29º39'26.5'', W:51º08'38.7''"/>
    <x v="38"/>
    <s v="link"/>
    <s v="link"/>
  </r>
  <r>
    <x v="0"/>
    <x v="5"/>
    <n v="1602"/>
    <d v="2667-05-06T01:04:26"/>
    <s v="S:29º39'26.5'', W:51º08'38.7''"/>
    <x v="38"/>
    <s v="link"/>
    <s v="link"/>
  </r>
  <r>
    <x v="0"/>
    <x v="6"/>
    <n v="1704"/>
    <d v="1899-12-30T11:04:52"/>
    <s v="S:29º39'26.5'', W:51º08'38.7''"/>
    <x v="38"/>
    <s v="link"/>
    <s v="link"/>
  </r>
  <r>
    <x v="0"/>
    <x v="10"/>
    <n v="1954"/>
    <d v="1903-07-14T03:31:43"/>
    <s v="S:29º39'26.5'', W:51º08'38.7''"/>
    <x v="38"/>
    <s v="link"/>
    <s v="link"/>
  </r>
  <r>
    <x v="0"/>
    <x v="7"/>
    <n v="1056"/>
    <d v="1900-01-24T04:22:06"/>
    <s v="S:29º39'26.5'', W:51º08'38.7''"/>
    <x v="39"/>
    <s v="link"/>
    <s v="link"/>
  </r>
  <r>
    <x v="0"/>
    <x v="7"/>
    <n v="1064"/>
    <d v="1907-10-01T08:03:14"/>
    <s v="S:29º39'26.5'', W:51º08'38.7''"/>
    <x v="39"/>
    <s v="link"/>
    <s v="link"/>
  </r>
  <r>
    <x v="0"/>
    <x v="6"/>
    <n v="177"/>
    <d v="1903-07-14T03:31:43"/>
    <s v="S:29º39'26.5'', W:51º08'38.7''"/>
    <x v="39"/>
    <s v="link"/>
    <s v="link"/>
  </r>
  <r>
    <x v="0"/>
    <x v="0"/>
    <n v="1948"/>
    <d v="1900-01-24T04:22:06"/>
    <s v="S:29º39'26.5'', W:51º08'38.7''"/>
    <x v="39"/>
    <s v="link"/>
    <s v="link"/>
  </r>
  <r>
    <x v="0"/>
    <x v="1"/>
    <n v="2042"/>
    <d v="1900-05-28T18:39:50"/>
    <s v="S:29º39'26.5'', W:51º08'38.7''"/>
    <x v="39"/>
    <s v="link"/>
    <s v="link"/>
  </r>
  <r>
    <x v="0"/>
    <x v="6"/>
    <n v="2068"/>
    <d v="2667-05-06T01:04:26"/>
    <s v="S:29º39'26.5'', W:51º08'38.7''"/>
    <x v="39"/>
    <s v="link"/>
    <s v="link"/>
  </r>
  <r>
    <x v="0"/>
    <x v="3"/>
    <n v="241"/>
    <d v="1921-10-15T17:28:05"/>
    <s v="S:29º39'26.5'', W:51º08'38.7''"/>
    <x v="40"/>
    <s v="link"/>
    <s v="link"/>
  </r>
  <r>
    <x v="0"/>
    <x v="7"/>
    <n v="1072"/>
    <d v="1999-09-11T10:12:47"/>
    <s v="S:29º39'26.5'', W:51º08'38.7''"/>
    <x v="41"/>
    <s v="link"/>
    <s v="link"/>
  </r>
  <r>
    <x v="0"/>
    <x v="2"/>
    <n v="133"/>
    <d v="1899-12-30T07:47:41"/>
    <s v="S:29º39'26.5'', W:51º08'38.7''"/>
    <x v="41"/>
    <s v="link"/>
    <s v="link"/>
  </r>
  <r>
    <x v="0"/>
    <x v="2"/>
    <n v="1449"/>
    <d v="1900-05-28T18:39:50"/>
    <s v="S:29º39'26.5'', W:51º08'38.7''"/>
    <x v="41"/>
    <s v="link"/>
    <s v="link"/>
  </r>
  <r>
    <x v="0"/>
    <x v="2"/>
    <n v="1913"/>
    <d v="1903-07-14T03:31:43"/>
    <s v="S:29º39'26.5'', W:51º08'38.7''"/>
    <x v="41"/>
    <s v="link"/>
    <s v="link"/>
  </r>
  <r>
    <x v="0"/>
    <x v="2"/>
    <n v="1692"/>
    <d v="1999-09-11T10:12:47"/>
    <s v="S:29º39'26.5'', W:51º08'38.7''"/>
    <x v="42"/>
    <s v="link"/>
    <s v="link"/>
  </r>
  <r>
    <x v="0"/>
    <x v="7"/>
    <n v="1062"/>
    <d v="1903-07-14T03:31:43"/>
    <s v="S:29º39'26.5'', W:51º08'38.7''"/>
    <x v="43"/>
    <s v="link"/>
    <s v="link"/>
  </r>
  <r>
    <x v="0"/>
    <x v="8"/>
    <n v="1190"/>
    <d v="1999-09-11T10:12:47"/>
    <s v="S:29º39'26.5'', W:51º08'38.7''"/>
    <x v="43"/>
    <s v="link"/>
    <s v="link"/>
  </r>
  <r>
    <x v="0"/>
    <x v="3"/>
    <n v="1554"/>
    <d v="1900-05-28T18:39:50"/>
    <s v="S:29º39'26.5'', W:51º08'38.7''"/>
    <x v="43"/>
    <s v="link"/>
    <s v="link"/>
  </r>
  <r>
    <x v="0"/>
    <x v="7"/>
    <n v="1370"/>
    <d v="1902-01-31T04:26:09"/>
    <s v="S:29º39'26.5'', W:51º08'38.7''"/>
    <x v="44"/>
    <s v="link"/>
    <s v="link"/>
  </r>
  <r>
    <x v="0"/>
    <x v="11"/>
    <n v="1453"/>
    <d v="1907-10-01T08:03:14"/>
    <s v="S:29º39'26.5'', W:51º08'38.7''"/>
    <x v="44"/>
    <s v="link"/>
    <s v="link"/>
  </r>
  <r>
    <x v="0"/>
    <x v="3"/>
    <n v="1562"/>
    <d v="1921-10-15T17:28:05"/>
    <s v="S:29º39'26.5'', W:51º08'38.7''"/>
    <x v="44"/>
    <s v="link"/>
    <s v="link"/>
  </r>
  <r>
    <x v="0"/>
    <x v="10"/>
    <n v="1681"/>
    <d v="1902-01-31T04:26:09"/>
    <s v="S:29º39'26.5'', W:51º08'38.7''"/>
    <x v="44"/>
    <s v="link"/>
    <s v="link"/>
  </r>
  <r>
    <x v="0"/>
    <x v="6"/>
    <n v="214"/>
    <d v="1900-01-02T01:29:58"/>
    <s v="S:29º39'26.5'', W:51º08'38.7''"/>
    <x v="44"/>
    <s v="link"/>
    <s v="link"/>
  </r>
  <r>
    <x v="0"/>
    <x v="0"/>
    <n v="223"/>
    <d v="1900-05-28T18:39:50"/>
    <s v="S:29º39'26.5'', W:51º08'38.7''"/>
    <x v="44"/>
    <s v="link"/>
    <s v="link"/>
  </r>
  <r>
    <x v="0"/>
    <x v="0"/>
    <n v="125"/>
    <d v="2667-05-06T01:04:26"/>
    <s v="S:29º39'26.5'', W:51º08'38.7''"/>
    <x v="45"/>
    <s v="link"/>
    <s v="link"/>
  </r>
  <r>
    <x v="0"/>
    <x v="7"/>
    <n v="1598"/>
    <d v="1907-10-01T08:03:14"/>
    <s v="S:29º39'26.5'', W:51º08'38.7''"/>
    <x v="45"/>
    <s v="link"/>
    <s v="link"/>
  </r>
  <r>
    <x v="0"/>
    <x v="2"/>
    <n v="1828"/>
    <d v="1900-05-28T18:39:50"/>
    <s v="S:29º39'26.5'', W:51º08'38.7''"/>
    <x v="45"/>
    <s v="link"/>
    <s v="link"/>
  </r>
  <r>
    <x v="0"/>
    <x v="9"/>
    <n v="1088"/>
    <d v="1900-05-28T18:39:50"/>
    <s v="S:29º39'26.5'', W:51º08'38.7''"/>
    <x v="46"/>
    <s v="link"/>
    <s v="link"/>
  </r>
  <r>
    <x v="0"/>
    <x v="7"/>
    <n v="1577"/>
    <d v="1899-12-30T07:47:41"/>
    <s v="S:29º39'26.5'', W:51º08'38.7''"/>
    <x v="46"/>
    <s v="link"/>
    <s v="link"/>
  </r>
  <r>
    <x v="0"/>
    <x v="2"/>
    <n v="1718"/>
    <d v="1900-01-24T04:22:06"/>
    <s v="S:29º39'26.5'', W:51º08'38.7''"/>
    <x v="46"/>
    <s v="link"/>
    <s v="link"/>
  </r>
  <r>
    <x v="0"/>
    <x v="6"/>
    <n v="1650"/>
    <d v="2667-05-06T01:04:26"/>
    <s v="S:29º39'26.5'', W:51º08'38.7''"/>
    <x v="47"/>
    <s v="link"/>
    <s v="link"/>
  </r>
  <r>
    <x v="0"/>
    <x v="2"/>
    <n v="1755"/>
    <d v="1900-01-24T04:22:06"/>
    <s v="S:29º39'26.5'', W:51º08'38.7''"/>
    <x v="47"/>
    <s v="link"/>
    <s v="link"/>
  </r>
  <r>
    <x v="0"/>
    <x v="2"/>
    <n v="1782"/>
    <d v="1921-10-15T17:28:05"/>
    <s v="S:29º39'26.5'', W:51º08'38.7''"/>
    <x v="47"/>
    <s v="link"/>
    <s v="link"/>
  </r>
  <r>
    <x v="0"/>
    <x v="6"/>
    <n v="213"/>
    <d v="1899-12-30T07:47:41"/>
    <s v="S:29º39'26.5'', W:51º08'38.7''"/>
    <x v="47"/>
    <s v="link"/>
    <s v="link"/>
  </r>
  <r>
    <x v="0"/>
    <x v="7"/>
    <n v="1391"/>
    <d v="5095-09-08T18:27:04"/>
    <s v="S:29º39'26.5'', W:51º08'38.7''"/>
    <x v="48"/>
    <s v="link"/>
    <s v="link"/>
  </r>
  <r>
    <x v="0"/>
    <x v="2"/>
    <n v="19"/>
    <d v="1900-01-24T04:22:06"/>
    <s v="S:29º39'26.5'', W:51º08'38.7''"/>
    <x v="48"/>
    <s v="link"/>
    <s v="link"/>
  </r>
  <r>
    <x v="0"/>
    <x v="2"/>
    <n v="2016"/>
    <d v="1903-07-14T03:31:43"/>
    <s v="S:29º39'26.5'', W:51º08'38.7''"/>
    <x v="48"/>
    <s v="link"/>
    <s v="link"/>
  </r>
  <r>
    <x v="0"/>
    <x v="7"/>
    <n v="2038"/>
    <d v="1900-01-24T04:22:06"/>
    <s v="S:29º39'26.5'', W:51º08'38.7''"/>
    <x v="48"/>
    <s v="link"/>
    <s v="link"/>
  </r>
  <r>
    <x v="0"/>
    <x v="7"/>
    <n v="205"/>
    <d v="1902-01-31T04:26:09"/>
    <s v="S:29º39'26.5'', W:51º08'38.7''"/>
    <x v="48"/>
    <s v="link"/>
    <s v="link"/>
  </r>
  <r>
    <x v="0"/>
    <x v="3"/>
    <n v="1257"/>
    <d v="1900-01-02T01:29:58"/>
    <s v="S:29º39'26.5'', W:51º08'38.7''"/>
    <x v="49"/>
    <s v="link"/>
    <s v="link"/>
  </r>
  <r>
    <x v="0"/>
    <x v="1"/>
    <n v="1274"/>
    <d v="1922-09-09T04:15:58"/>
    <s v="S:29º39'26.5'', W:51º08'38.7''"/>
    <x v="50"/>
    <s v="link"/>
    <s v="link"/>
  </r>
  <r>
    <x v="0"/>
    <x v="2"/>
    <n v="1297"/>
    <d v="1900-05-28T18:39:50"/>
    <s v="S:29º39'26.5'', W:51º08'38.7''"/>
    <x v="50"/>
    <s v="link"/>
    <s v="link"/>
  </r>
  <r>
    <x v="0"/>
    <x v="2"/>
    <n v="152"/>
    <d v="1900-01-02T01:29:58"/>
    <s v="S:29º39'26.5'', W:51º08'38.7''"/>
    <x v="50"/>
    <s v="link"/>
    <s v="link"/>
  </r>
  <r>
    <x v="0"/>
    <x v="6"/>
    <n v="1037"/>
    <d v="5095-09-08T18:27:04"/>
    <s v="S:29º39'26.5'', W:51º08'38.7''"/>
    <x v="51"/>
    <s v="link"/>
    <s v="link"/>
  </r>
  <r>
    <x v="0"/>
    <x v="1"/>
    <n v="1114"/>
    <d v="1921-10-15T17:28:05"/>
    <s v="S:29º39'26.5'', W:51º08'38.7''"/>
    <x v="51"/>
    <s v="link"/>
    <s v="link"/>
  </r>
  <r>
    <x v="0"/>
    <x v="3"/>
    <n v="1197"/>
    <d v="1899-12-30T11:04:52"/>
    <s v="S:29º39'26.5'', W:51º08'38.7''"/>
    <x v="51"/>
    <s v="link"/>
    <s v="link"/>
  </r>
  <r>
    <x v="0"/>
    <x v="6"/>
    <n v="1879"/>
    <d v="1899-12-30T11:04:52"/>
    <s v="S:29º39'26.5'', W:51º08'38.7''"/>
    <x v="51"/>
    <s v="link"/>
    <s v="link"/>
  </r>
  <r>
    <x v="0"/>
    <x v="2"/>
    <n v="1309"/>
    <d v="1907-10-01T08:03:14"/>
    <s v="S:29º39'26.5'', W:51º08'38.7''"/>
    <x v="52"/>
    <s v="link"/>
    <s v="link"/>
  </r>
  <r>
    <x v="0"/>
    <x v="2"/>
    <n v="1870"/>
    <d v="1907-10-01T08:03:14"/>
    <s v="S:29º39'26.5'', W:51º08'38.7''"/>
    <x v="52"/>
    <s v="link"/>
    <s v="link"/>
  </r>
  <r>
    <x v="0"/>
    <x v="6"/>
    <n v="1958"/>
    <d v="1907-10-01T08:03:14"/>
    <s v="S:29º39'26.5'', W:51º08'38.7''"/>
    <x v="52"/>
    <s v="link"/>
    <s v="link"/>
  </r>
  <r>
    <x v="0"/>
    <x v="4"/>
    <n v="1023"/>
    <d v="1900-05-28T18:39:50"/>
    <s v="S:29º39'26.5'', W:51º08'38.7''"/>
    <x v="53"/>
    <s v="link"/>
    <s v="link"/>
  </r>
  <r>
    <x v="0"/>
    <x v="1"/>
    <n v="122"/>
    <d v="1922-09-09T04:15:58"/>
    <s v="S:29º39'26.5'', W:51º08'38.7''"/>
    <x v="53"/>
    <s v="link"/>
    <s v="link"/>
  </r>
  <r>
    <x v="0"/>
    <x v="6"/>
    <n v="1440"/>
    <d v="1899-12-30T07:47:41"/>
    <s v="S:29º39'26.5'', W:51º08'38.7''"/>
    <x v="53"/>
    <s v="link"/>
    <s v="link"/>
  </r>
  <r>
    <x v="0"/>
    <x v="2"/>
    <n v="1942"/>
    <d v="1900-01-02T01:29:58"/>
    <s v="S:29º39'26.5'', W:51º08'38.7''"/>
    <x v="53"/>
    <s v="link"/>
    <s v="link"/>
  </r>
  <r>
    <x v="0"/>
    <x v="2"/>
    <n v="2060"/>
    <d v="1922-09-09T04:15:58"/>
    <s v="S:29º39'26.5'', W:51º08'38.7''"/>
    <x v="53"/>
    <s v="link"/>
    <s v="link"/>
  </r>
  <r>
    <x v="0"/>
    <x v="2"/>
    <n v="2061"/>
    <d v="1921-10-15T17:28:05"/>
    <s v="S:29º39'26.5'', W:51º08'38.7''"/>
    <x v="53"/>
    <s v="link"/>
    <s v="link"/>
  </r>
  <r>
    <x v="0"/>
    <x v="2"/>
    <n v="271"/>
    <d v="1900-05-28T18:39:50"/>
    <s v="S:29º39'26.5'', W:51º08'38.7''"/>
    <x v="53"/>
    <s v="link"/>
    <s v="link"/>
  </r>
  <r>
    <x v="0"/>
    <x v="2"/>
    <n v="1831"/>
    <d v="1903-07-14T03:31:43"/>
    <s v="S:29º39'26.5'', W:51º08'38.7''"/>
    <x v="54"/>
    <s v="link"/>
    <s v="link"/>
  </r>
  <r>
    <x v="0"/>
    <x v="4"/>
    <n v="1569"/>
    <d v="2667-05-06T01:04:26"/>
    <s v="S:29º39'26.5'', W:51º08'38.7''"/>
    <x v="55"/>
    <s v="link"/>
    <s v="link"/>
  </r>
  <r>
    <x v="0"/>
    <x v="7"/>
    <n v="1844"/>
    <d v="2667-05-06T01:04:26"/>
    <s v="S:29º39'26.5'', W:51º08'38.7''"/>
    <x v="55"/>
    <s v="link"/>
    <s v="link"/>
  </r>
  <r>
    <x v="0"/>
    <x v="4"/>
    <n v="1152"/>
    <d v="1902-01-31T04:26:09"/>
    <s v="S:29º39'26.5'', W:51º08'38.7''"/>
    <x v="56"/>
    <s v="link"/>
    <s v="link"/>
  </r>
  <r>
    <x v="0"/>
    <x v="3"/>
    <n v="242"/>
    <d v="1999-09-11T10:12:47"/>
    <s v="S:29º39'26.5'', W:51º08'38.7''"/>
    <x v="56"/>
    <s v="link"/>
    <s v="link"/>
  </r>
  <r>
    <x v="0"/>
    <x v="11"/>
    <n v="1502"/>
    <d v="2667-05-06T01:04:26"/>
    <s v="S:29º39'26.5'', W:51º08'38.7''"/>
    <x v="57"/>
    <s v="link"/>
    <s v="link"/>
  </r>
  <r>
    <x v="0"/>
    <x v="2"/>
    <n v="1695"/>
    <d v="2667-05-06T01:04:26"/>
    <s v="S:29º39'26.5'', W:51º08'38.7''"/>
    <x v="57"/>
    <s v="link"/>
    <s v="link"/>
  </r>
  <r>
    <x v="0"/>
    <x v="10"/>
    <n v="1872"/>
    <d v="1922-09-09T04:15:58"/>
    <s v="S:29º39'26.5'', W:51º08'38.7''"/>
    <x v="57"/>
    <s v="link"/>
    <s v="link"/>
  </r>
  <r>
    <x v="0"/>
    <x v="3"/>
    <n v="240"/>
    <d v="1922-09-09T04:15:58"/>
    <s v="S:29º39'26.5'', W:51º08'38.7''"/>
    <x v="57"/>
    <s v="link"/>
    <s v="link"/>
  </r>
  <r>
    <x v="0"/>
    <x v="0"/>
    <n v="248"/>
    <d v="1899-12-30T05:57:18"/>
    <s v="S:29º39'26.5'', W:51º08'38.7''"/>
    <x v="57"/>
    <s v="link"/>
    <s v="link"/>
  </r>
  <r>
    <x v="0"/>
    <x v="2"/>
    <n v="1312"/>
    <d v="1922-09-09T04:15:58"/>
    <s v="S:29º39'26.5'', W:51º08'38.7''"/>
    <x v="58"/>
    <s v="link"/>
    <s v="link"/>
  </r>
  <r>
    <x v="0"/>
    <x v="6"/>
    <n v="1438"/>
    <d v="1899-12-30T05:57:18"/>
    <s v="S:29º39'26.5'', W:51º08'38.7''"/>
    <x v="58"/>
    <s v="link"/>
    <s v="link"/>
  </r>
  <r>
    <x v="0"/>
    <x v="11"/>
    <n v="1497"/>
    <d v="1922-09-09T04:15:58"/>
    <s v="S:29º39'26.5'', W:51º08'38.7''"/>
    <x v="58"/>
    <s v="link"/>
    <s v="link"/>
  </r>
  <r>
    <x v="0"/>
    <x v="8"/>
    <n v="188"/>
    <d v="1899-12-30T05:57:18"/>
    <s v="S:29º39'26.5'', W:51º08'38.7''"/>
    <x v="58"/>
    <s v="link"/>
    <s v="link"/>
  </r>
  <r>
    <x v="0"/>
    <x v="2"/>
    <n v="2017"/>
    <d v="1907-10-01T08:03:14"/>
    <s v="S:29º39'26.5'', W:51º08'38.7''"/>
    <x v="58"/>
    <s v="link"/>
    <s v="link"/>
  </r>
  <r>
    <x v="0"/>
    <x v="3"/>
    <n v="1082"/>
    <d v="1900-01-02T01:29:58"/>
    <s v="S:29º39'26.5'', W:51º08'38.7''"/>
    <x v="59"/>
    <s v="link"/>
    <s v="link"/>
  </r>
  <r>
    <x v="0"/>
    <x v="0"/>
    <n v="1150"/>
    <d v="1900-05-28T18:39:50"/>
    <s v="S:29º39'26.5'', W:51º08'38.7''"/>
    <x v="59"/>
    <s v="link"/>
    <s v="link"/>
  </r>
  <r>
    <x v="0"/>
    <x v="4"/>
    <n v="1484"/>
    <d v="1903-07-14T03:31:43"/>
    <s v="S:29º39'26.5'', W:51º08'38.7''"/>
    <x v="59"/>
    <s v="link"/>
    <s v="link"/>
  </r>
  <r>
    <x v="0"/>
    <x v="6"/>
    <n v="1538"/>
    <d v="2667-05-06T01:04:26"/>
    <s v="S:29º39'26.5'', W:51º08'38.7''"/>
    <x v="59"/>
    <s v="link"/>
    <s v="link"/>
  </r>
  <r>
    <x v="0"/>
    <x v="11"/>
    <n v="1835"/>
    <d v="1907-10-01T08:03:14"/>
    <s v="S:29º39'26.5'', W:51º08'38.7''"/>
    <x v="59"/>
    <s v="link"/>
    <s v="link"/>
  </r>
  <r>
    <x v="0"/>
    <x v="10"/>
    <n v="1031"/>
    <d v="1921-10-15T17:28:05"/>
    <s v="S:29º39'26.5'', W:51º08'38.7''"/>
    <x v="60"/>
    <s v="link"/>
    <s v="link"/>
  </r>
  <r>
    <x v="0"/>
    <x v="7"/>
    <n v="1431"/>
    <d v="2667-05-06T01:04:26"/>
    <s v="S:29º39'26.5'', W:51º08'38.7''"/>
    <x v="60"/>
    <s v="link"/>
    <s v="link"/>
  </r>
  <r>
    <x v="0"/>
    <x v="6"/>
    <n v="1684"/>
    <d v="1907-10-01T08:03:14"/>
    <s v="S:29º39'26.5'', W:51º08'38.7''"/>
    <x v="60"/>
    <s v="link"/>
    <s v="link"/>
  </r>
  <r>
    <x v="0"/>
    <x v="1"/>
    <n v="1864"/>
    <d v="1903-07-14T03:31:43"/>
    <s v="S:29º39'26.5'', W:51º08'38.7''"/>
    <x v="60"/>
    <s v="link"/>
    <s v="link"/>
  </r>
  <r>
    <x v="0"/>
    <x v="2"/>
    <n v="35"/>
    <d v="1907-10-01T08:03:14"/>
    <s v="S:29º39'26.5'', W:51º08'38.7''"/>
    <x v="60"/>
    <s v="link"/>
    <s v="link"/>
  </r>
  <r>
    <x v="0"/>
    <x v="0"/>
    <n v="358"/>
    <d v="1999-09-11T10:12:47"/>
    <s v="S:29º39'26.5'', W:51º08'38.7''"/>
    <x v="60"/>
    <s v="link"/>
    <s v="link"/>
  </r>
  <r>
    <x v="0"/>
    <x v="5"/>
    <n v="1670"/>
    <d v="1899-12-30T07:47:41"/>
    <s v="S:29º39'26.5'', W:51º08'38.7''"/>
    <x v="61"/>
    <s v="link"/>
    <s v="link"/>
  </r>
  <r>
    <x v="0"/>
    <x v="2"/>
    <n v="2000"/>
    <d v="1900-01-24T04:22:06"/>
    <s v="S:29º39'26.5'', W:51º08'38.7''"/>
    <x v="62"/>
    <s v="link"/>
    <s v="link"/>
  </r>
  <r>
    <x v="0"/>
    <x v="9"/>
    <n v="1358"/>
    <d v="1899-12-30T05:57:18"/>
    <s v="S:29º39'26.5'', W:51º08'38.7''"/>
    <x v="63"/>
    <s v="link"/>
    <s v="link"/>
  </r>
  <r>
    <x v="0"/>
    <x v="1"/>
    <n v="1288"/>
    <d v="1899-12-30T05:57:18"/>
    <s v="S:29º39'26.5'', W:51º08'38.7''"/>
    <x v="64"/>
    <s v="link"/>
    <s v="link"/>
  </r>
  <r>
    <x v="0"/>
    <x v="4"/>
    <n v="1564"/>
    <d v="1999-09-11T10:12:47"/>
    <s v="S:29º39'26.5'', W:51º08'38.7''"/>
    <x v="64"/>
    <s v="link"/>
    <s v="link"/>
  </r>
  <r>
    <x v="0"/>
    <x v="7"/>
    <n v="1341"/>
    <d v="1907-10-01T08:03:14"/>
    <s v="S:29º39'26.5'', W:51º08'38.7''"/>
    <x v="65"/>
    <s v="link"/>
    <s v="link"/>
  </r>
  <r>
    <x v="0"/>
    <x v="6"/>
    <n v="1372"/>
    <d v="1903-07-14T03:31:43"/>
    <s v="S:29º39'26.5'', W:51º08'38.7''"/>
    <x v="65"/>
    <s v="link"/>
    <s v="link"/>
  </r>
  <r>
    <x v="0"/>
    <x v="9"/>
    <n v="1607"/>
    <d v="1899-12-30T11:04:52"/>
    <s v="S:29º39'26.5'', W:51º08'38.7''"/>
    <x v="65"/>
    <s v="link"/>
    <s v="link"/>
  </r>
  <r>
    <x v="0"/>
    <x v="2"/>
    <n v="1965"/>
    <d v="1921-10-15T17:28:05"/>
    <s v="S:29º39'26.5'', W:51º08'38.7''"/>
    <x v="65"/>
    <s v="link"/>
    <s v="link"/>
  </r>
  <r>
    <x v="0"/>
    <x v="7"/>
    <n v="1026"/>
    <d v="1902-01-31T04:26:09"/>
    <s v="S:29º39'26.5'', W:51º08'38.7''"/>
    <x v="66"/>
    <s v="link"/>
    <s v="link"/>
  </r>
  <r>
    <x v="0"/>
    <x v="7"/>
    <n v="1061"/>
    <d v="1902-01-31T04:26:09"/>
    <s v="S:29º39'26.5'', W:51º08'38.7''"/>
    <x v="66"/>
    <s v="link"/>
    <s v="link"/>
  </r>
  <r>
    <x v="0"/>
    <x v="7"/>
    <n v="1350"/>
    <d v="1999-09-11T10:12:47"/>
    <s v="S:29º39'26.5'', W:51º08'38.7''"/>
    <x v="66"/>
    <s v="link"/>
    <s v="link"/>
  </r>
  <r>
    <x v="0"/>
    <x v="0"/>
    <n v="1855"/>
    <d v="1900-01-02T01:29:58"/>
    <s v="S:29º39'26.5'', W:51º08'38.7''"/>
    <x v="66"/>
    <s v="link"/>
    <s v="link"/>
  </r>
  <r>
    <x v="0"/>
    <x v="2"/>
    <n v="1985"/>
    <d v="1899-12-30T11:04:52"/>
    <s v="S:29º39'26.5'', W:51º08'38.7''"/>
    <x v="66"/>
    <s v="link"/>
    <s v="link"/>
  </r>
  <r>
    <x v="0"/>
    <x v="7"/>
    <n v="3"/>
    <d v="1907-10-01T08:03:14"/>
    <s v="S:29º39'26.5'', W:51º08'38.7''"/>
    <x v="66"/>
    <s v="link"/>
    <s v="link"/>
  </r>
  <r>
    <x v="0"/>
    <x v="2"/>
    <n v="1214"/>
    <d v="1907-10-01T08:03:14"/>
    <s v="S:29º39'26.5'', W:51º08'38.7''"/>
    <x v="67"/>
    <s v="link"/>
    <s v="link"/>
  </r>
  <r>
    <x v="0"/>
    <x v="0"/>
    <n v="1318"/>
    <d v="1999-09-11T10:12:47"/>
    <s v="S:29º39'26.5'', W:51º08'38.7''"/>
    <x v="67"/>
    <s v="link"/>
    <s v="link"/>
  </r>
  <r>
    <x v="0"/>
    <x v="11"/>
    <n v="1527"/>
    <d v="1903-07-14T03:31:43"/>
    <s v="S:29º39'26.5'', W:51º08'38.7''"/>
    <x v="67"/>
    <s v="link"/>
    <s v="link"/>
  </r>
  <r>
    <x v="0"/>
    <x v="0"/>
    <n v="1595"/>
    <d v="1900-05-28T18:39:50"/>
    <s v="S:29º39'26.5'', W:51º08'38.7''"/>
    <x v="67"/>
    <s v="link"/>
    <s v="link"/>
  </r>
  <r>
    <x v="0"/>
    <x v="7"/>
    <n v="1"/>
    <d v="1899-12-30T11:04:52"/>
    <s v="S:29º39'26.5'', W:51º08'38.7''"/>
    <x v="68"/>
    <s v="link"/>
    <s v="link"/>
  </r>
  <r>
    <x v="0"/>
    <x v="1"/>
    <n v="1028"/>
    <d v="1907-10-01T08:03:14"/>
    <s v="S:29º39'26.5'', W:51º08'38.7''"/>
    <x v="68"/>
    <s v="link"/>
    <s v="link"/>
  </r>
  <r>
    <x v="0"/>
    <x v="6"/>
    <n v="1604"/>
    <d v="5095-09-08T18:27:04"/>
    <s v="S:29º39'26.5'', W:51º08'38.7''"/>
    <x v="68"/>
    <s v="link"/>
    <s v="link"/>
  </r>
  <r>
    <x v="0"/>
    <x v="6"/>
    <n v="1623"/>
    <d v="1900-01-02T01:29:58"/>
    <s v="S:29º39'26.5'', W:51º08'38.7''"/>
    <x v="68"/>
    <s v="link"/>
    <s v="link"/>
  </r>
  <r>
    <x v="0"/>
    <x v="2"/>
    <n v="1827"/>
    <d v="1900-01-24T04:22:06"/>
    <s v="S:29º39'26.5'', W:51º08'38.7''"/>
    <x v="68"/>
    <s v="link"/>
    <s v="link"/>
  </r>
  <r>
    <x v="0"/>
    <x v="8"/>
    <n v="186"/>
    <d v="1902-01-31T04:26:09"/>
    <s v="S:29º39'26.5'', W:51º08'38.7''"/>
    <x v="68"/>
    <s v="link"/>
    <s v="link"/>
  </r>
  <r>
    <x v="0"/>
    <x v="0"/>
    <n v="126"/>
    <d v="1900-05-28T18:39:50"/>
    <s v="S:29º39'26.5'', W:51º08'38.7''"/>
    <x v="69"/>
    <s v="link"/>
    <s v="link"/>
  </r>
  <r>
    <x v="0"/>
    <x v="8"/>
    <n v="1260"/>
    <d v="1902-01-31T04:26:09"/>
    <s v="S:29º39'26.5'', W:51º08'38.7''"/>
    <x v="69"/>
    <s v="link"/>
    <s v="link"/>
  </r>
  <r>
    <x v="0"/>
    <x v="0"/>
    <n v="1548"/>
    <d v="1900-01-02T01:29:58"/>
    <s v="S:29º39'26.5'', W:51º08'38.7''"/>
    <x v="69"/>
    <s v="link"/>
    <s v="link"/>
  </r>
  <r>
    <x v="0"/>
    <x v="0"/>
    <n v="1682"/>
    <d v="1903-07-14T03:31:43"/>
    <s v="S:29º39'26.5'', W:51º08'38.7''"/>
    <x v="69"/>
    <s v="link"/>
    <s v="link"/>
  </r>
  <r>
    <x v="0"/>
    <x v="0"/>
    <n v="2034"/>
    <d v="1899-12-30T05:57:18"/>
    <s v="S:29º39'26.5'', W:51º08'38.7''"/>
    <x v="69"/>
    <s v="link"/>
    <s v="link"/>
  </r>
  <r>
    <x v="0"/>
    <x v="8"/>
    <n v="1139"/>
    <d v="1899-12-30T05:57:18"/>
    <s v="S:29º39'26.5'', W:51º08'38.7''"/>
    <x v="70"/>
    <s v="link"/>
    <s v="link"/>
  </r>
  <r>
    <x v="0"/>
    <x v="4"/>
    <n v="1466"/>
    <d v="1899-12-30T11:04:52"/>
    <s v="S:29º39'26.5'', W:51º08'38.7''"/>
    <x v="70"/>
    <s v="link"/>
    <s v="link"/>
  </r>
  <r>
    <x v="0"/>
    <x v="6"/>
    <n v="1631"/>
    <d v="1902-01-31T04:26:09"/>
    <s v="S:29º39'26.5'', W:51º08'38.7''"/>
    <x v="70"/>
    <s v="link"/>
    <s v="link"/>
  </r>
  <r>
    <x v="0"/>
    <x v="6"/>
    <n v="1647"/>
    <d v="1999-09-11T10:12:47"/>
    <s v="S:29º39'26.5'', W:51º08'38.7''"/>
    <x v="70"/>
    <s v="link"/>
    <s v="link"/>
  </r>
  <r>
    <x v="0"/>
    <x v="7"/>
    <n v="179"/>
    <d v="5095-09-08T18:27:04"/>
    <s v="S:29º39'26.5'', W:51º08'38.7''"/>
    <x v="70"/>
    <s v="link"/>
    <s v="link"/>
  </r>
  <r>
    <x v="0"/>
    <x v="2"/>
    <n v="1939"/>
    <d v="1899-12-30T07:47:41"/>
    <s v="S:29º39'26.5'', W:51º08'38.7''"/>
    <x v="70"/>
    <s v="link"/>
    <s v="link"/>
  </r>
  <r>
    <x v="0"/>
    <x v="2"/>
    <n v="108"/>
    <d v="1899-12-30T05:57:18"/>
    <s v="S:29º39'26.5'', W:51º08'38.7''"/>
    <x v="71"/>
    <s v="link"/>
    <s v="link"/>
  </r>
  <r>
    <x v="0"/>
    <x v="2"/>
    <n v="1304"/>
    <d v="1903-07-14T03:31:43"/>
    <s v="S:29º39'26.5'', W:51º08'38.7''"/>
    <x v="71"/>
    <s v="link"/>
    <s v="link"/>
  </r>
  <r>
    <x v="0"/>
    <x v="1"/>
    <n v="1393"/>
    <d v="1899-12-30T11:04:52"/>
    <s v="S:29º39'26.5'', W:51º08'38.7''"/>
    <x v="71"/>
    <s v="link"/>
    <s v="link"/>
  </r>
  <r>
    <x v="0"/>
    <x v="6"/>
    <n v="1462"/>
    <d v="5095-09-08T18:27:04"/>
    <s v="S:29º39'26.5'', W:51º08'38.7''"/>
    <x v="71"/>
    <s v="link"/>
    <s v="link"/>
  </r>
  <r>
    <x v="0"/>
    <x v="2"/>
    <n v="154"/>
    <d v="5095-09-08T18:27:04"/>
    <s v="S:29º39'26.5'', W:51º08'38.7''"/>
    <x v="71"/>
    <s v="link"/>
    <s v="link"/>
  </r>
  <r>
    <x v="0"/>
    <x v="2"/>
    <n v="1784"/>
    <d v="2667-05-06T01:04:26"/>
    <s v="S:29º39'26.5'', W:51º08'38.7''"/>
    <x v="71"/>
    <s v="link"/>
    <s v="link"/>
  </r>
  <r>
    <x v="0"/>
    <x v="4"/>
    <n v="2022"/>
    <d v="1921-10-15T17:28:05"/>
    <s v="S:29º39'26.5'', W:51º08'38.7''"/>
    <x v="71"/>
    <s v="link"/>
    <s v="link"/>
  </r>
  <r>
    <x v="0"/>
    <x v="6"/>
    <n v="1373"/>
    <d v="1907-10-01T08:03:14"/>
    <s v="S:29º39'26.5'', W:51º08'38.7''"/>
    <x v="72"/>
    <s v="link"/>
    <s v="link"/>
  </r>
  <r>
    <x v="0"/>
    <x v="7"/>
    <n v="1441"/>
    <d v="1900-01-02T01:29:58"/>
    <s v="S:29º39'26.5'', W:51º08'38.7''"/>
    <x v="72"/>
    <s v="link"/>
    <s v="link"/>
  </r>
  <r>
    <x v="0"/>
    <x v="2"/>
    <n v="1559"/>
    <d v="1903-07-14T03:31:43"/>
    <s v="S:29º39'26.5'', W:51º08'38.7''"/>
    <x v="72"/>
    <s v="link"/>
    <s v="link"/>
  </r>
  <r>
    <x v="0"/>
    <x v="6"/>
    <n v="319"/>
    <d v="2667-05-06T01:04:26"/>
    <s v="S:29º39'26.5'', W:51º08'38.7''"/>
    <x v="72"/>
    <s v="link"/>
    <s v="link"/>
  </r>
  <r>
    <x v="0"/>
    <x v="1"/>
    <n v="353"/>
    <d v="1921-10-15T17:28:05"/>
    <s v="S:29º39'26.5'', W:51º08'38.7''"/>
    <x v="73"/>
    <s v="link"/>
    <s v="link"/>
  </r>
  <r>
    <x v="0"/>
    <x v="2"/>
    <n v="113"/>
    <d v="1899-12-30T11:04:52"/>
    <s v="S:29º39'26.5'', W:51º08'38.7''"/>
    <x v="74"/>
    <s v="link"/>
    <s v="link"/>
  </r>
  <r>
    <x v="0"/>
    <x v="6"/>
    <n v="1661"/>
    <d v="5095-09-08T18:27:04"/>
    <s v="S:29º39'26.5'', W:51º08'38.7''"/>
    <x v="74"/>
    <s v="link"/>
    <s v="link"/>
  </r>
  <r>
    <x v="0"/>
    <x v="7"/>
    <n v="192"/>
    <d v="1921-10-15T17:28:05"/>
    <s v="S:29º39'26.5'', W:51º08'38.7''"/>
    <x v="74"/>
    <s v="link"/>
    <s v="link"/>
  </r>
  <r>
    <x v="0"/>
    <x v="8"/>
    <n v="1203"/>
    <d v="1900-01-02T01:29:58"/>
    <s v="S:29º39'26.5'', W:51º08'38.7''"/>
    <x v="75"/>
    <s v="link"/>
    <s v="link"/>
  </r>
  <r>
    <x v="0"/>
    <x v="7"/>
    <n v="1359"/>
    <d v="1899-12-30T07:47:41"/>
    <s v="S:29º39'26.5'', W:51º08'38.7''"/>
    <x v="75"/>
    <s v="link"/>
    <s v="link"/>
  </r>
  <r>
    <x v="0"/>
    <x v="9"/>
    <n v="1459"/>
    <d v="1921-10-15T17:28:05"/>
    <s v="S:29º39'26.5'', W:51º08'38.7''"/>
    <x v="75"/>
    <s v="link"/>
    <s v="link"/>
  </r>
  <r>
    <x v="0"/>
    <x v="0"/>
    <n v="1904"/>
    <d v="1900-05-28T18:39:50"/>
    <s v="S:29º39'26.5'', W:51º08'38.7''"/>
    <x v="75"/>
    <s v="link"/>
    <s v="link"/>
  </r>
  <r>
    <x v="0"/>
    <x v="1"/>
    <n v="2035"/>
    <d v="1899-12-30T07:47:41"/>
    <s v="S:29º39'26.5'', W:51º08'38.7''"/>
    <x v="75"/>
    <s v="link"/>
    <s v="link"/>
  </r>
  <r>
    <x v="0"/>
    <x v="7"/>
    <n v="1065"/>
    <d v="1922-09-09T04:15:58"/>
    <s v="S:29º39'26.5'', W:51º08'38.7''"/>
    <x v="76"/>
    <s v="link"/>
    <s v="link"/>
  </r>
  <r>
    <x v="0"/>
    <x v="2"/>
    <n v="1330"/>
    <d v="1900-01-02T01:29:58"/>
    <s v="S:29º39'26.5'', W:51º08'38.7''"/>
    <x v="76"/>
    <s v="link"/>
    <s v="link"/>
  </r>
  <r>
    <x v="0"/>
    <x v="7"/>
    <n v="189"/>
    <d v="1899-12-30T07:47:41"/>
    <s v="S:29º39'26.5'', W:51º08'38.7''"/>
    <x v="76"/>
    <s v="link"/>
    <s v="link"/>
  </r>
  <r>
    <x v="0"/>
    <x v="7"/>
    <n v="1964"/>
    <d v="1922-09-09T04:15:58"/>
    <s v="S:29º39'26.5'', W:51º08'38.7''"/>
    <x v="76"/>
    <s v="link"/>
    <s v="link"/>
  </r>
  <r>
    <x v="0"/>
    <x v="2"/>
    <n v="2062"/>
    <d v="1999-09-11T10:12:47"/>
    <s v="S:29º39'26.5'', W:51º08'38.7''"/>
    <x v="76"/>
    <s v="link"/>
    <s v="link"/>
  </r>
  <r>
    <x v="0"/>
    <x v="2"/>
    <n v="139"/>
    <d v="2667-05-06T01:04:26"/>
    <s v="S:29º39'26.5'', W:51º08'38.7''"/>
    <x v="77"/>
    <s v="link"/>
    <s v="link"/>
  </r>
  <r>
    <x v="0"/>
    <x v="7"/>
    <n v="1255"/>
    <d v="1899-12-30T07:47:41"/>
    <s v="S:29º39'26.5'', W:51º08'38.7''"/>
    <x v="78"/>
    <s v="link"/>
    <s v="link"/>
  </r>
  <r>
    <x v="0"/>
    <x v="2"/>
    <n v="1325"/>
    <d v="1899-12-30T11:04:52"/>
    <s v="S:29º39'26.5'', W:51º08'38.7''"/>
    <x v="78"/>
    <s v="link"/>
    <s v="link"/>
  </r>
  <r>
    <x v="0"/>
    <x v="6"/>
    <n v="1367"/>
    <d v="1900-01-24T04:22:06"/>
    <s v="S:29º39'26.5'', W:51º08'38.7''"/>
    <x v="78"/>
    <s v="link"/>
    <s v="link"/>
  </r>
  <r>
    <x v="0"/>
    <x v="0"/>
    <n v="1519"/>
    <d v="1899-12-30T07:47:41"/>
    <s v="S:29º39'26.5'', W:51º08'38.7''"/>
    <x v="78"/>
    <s v="link"/>
    <s v="link"/>
  </r>
  <r>
    <x v="0"/>
    <x v="8"/>
    <n v="1524"/>
    <d v="1902-01-31T04:26:09"/>
    <s v="S:29º39'26.5'', W:51º08'38.7''"/>
    <x v="78"/>
    <s v="link"/>
    <s v="link"/>
  </r>
  <r>
    <x v="0"/>
    <x v="2"/>
    <n v="24"/>
    <d v="1907-10-01T08:03:14"/>
    <s v="S:29º39'26.5'', W:51º08'38.7''"/>
    <x v="78"/>
    <s v="link"/>
    <s v="link"/>
  </r>
  <r>
    <x v="0"/>
    <x v="2"/>
    <n v="33"/>
    <d v="1900-01-02T01:29:58"/>
    <s v="S:29º39'26.5'', W:51º08'38.7''"/>
    <x v="78"/>
    <s v="link"/>
    <s v="link"/>
  </r>
  <r>
    <x v="0"/>
    <x v="4"/>
    <n v="1102"/>
    <d v="1922-09-09T04:15:58"/>
    <s v="S:29º39'26.5'', W:51º08'38.7''"/>
    <x v="79"/>
    <s v="link"/>
    <s v="link"/>
  </r>
  <r>
    <x v="0"/>
    <x v="9"/>
    <n v="1353"/>
    <d v="5095-09-08T18:27:04"/>
    <s v="S:29º39'26.5'', W:51º08'38.7''"/>
    <x v="79"/>
    <s v="link"/>
    <s v="link"/>
  </r>
  <r>
    <x v="0"/>
    <x v="0"/>
    <n v="168"/>
    <d v="1900-05-28T18:39:50"/>
    <s v="S:29º39'26.5'', W:51º08'38.7''"/>
    <x v="79"/>
    <s v="link"/>
    <s v="link"/>
  </r>
  <r>
    <x v="0"/>
    <x v="10"/>
    <n v="1874"/>
    <d v="1999-09-11T10:12:47"/>
    <s v="S:29º39'26.5'', W:51º08'38.7''"/>
    <x v="79"/>
    <s v="link"/>
    <s v="link"/>
  </r>
  <r>
    <x v="0"/>
    <x v="2"/>
    <n v="1300"/>
    <d v="1902-01-31T04:26:09"/>
    <s v="S:29º39'26.5'', W:51º08'38.7''"/>
    <x v="80"/>
    <s v="link"/>
    <s v="link"/>
  </r>
  <r>
    <x v="0"/>
    <x v="9"/>
    <n v="1530"/>
    <d v="1907-10-01T08:03:14"/>
    <s v="S:29º39'26.5'', W:51º08'38.7''"/>
    <x v="80"/>
    <s v="link"/>
    <s v="link"/>
  </r>
  <r>
    <x v="0"/>
    <x v="6"/>
    <n v="1878"/>
    <d v="5095-09-08T18:27:04"/>
    <s v="S:29º39'26.5'', W:51º08'38.7''"/>
    <x v="80"/>
    <s v="link"/>
    <s v="link"/>
  </r>
  <r>
    <x v="0"/>
    <x v="2"/>
    <n v="22"/>
    <d v="1900-01-24T04:22:06"/>
    <s v="S:29º39'26.5'', W:51º08'38.7''"/>
    <x v="80"/>
    <s v="link"/>
    <s v="link"/>
  </r>
  <r>
    <x v="0"/>
    <x v="2"/>
    <n v="1754"/>
    <d v="1900-01-02T01:29:58"/>
    <s v="S:29º39'26.5'', W:51º08'38.7''"/>
    <x v="81"/>
    <s v="link"/>
    <s v="link"/>
  </r>
  <r>
    <x v="0"/>
    <x v="2"/>
    <n v="114"/>
    <d v="1899-12-30T07:47:41"/>
    <s v="S:29º39'26.5'', W:51º08'38.7''"/>
    <x v="82"/>
    <s v="link"/>
    <s v="link"/>
  </r>
  <r>
    <x v="0"/>
    <x v="2"/>
    <n v="2003"/>
    <d v="1900-05-28T18:39:50"/>
    <s v="S:29º39'26.5'', W:51º08'38.7''"/>
    <x v="82"/>
    <s v="link"/>
    <s v="link"/>
  </r>
  <r>
    <x v="0"/>
    <x v="0"/>
    <n v="249"/>
    <d v="1899-12-30T07:47:41"/>
    <s v="S:29º39'26.5'', W:51º08'38.7''"/>
    <x v="82"/>
    <s v="link"/>
    <s v="link"/>
  </r>
  <r>
    <x v="0"/>
    <x v="0"/>
    <n v="1254"/>
    <d v="1899-12-30T05:57:18"/>
    <s v="S:29º39'26.5'', W:51º08'38.7''"/>
    <x v="83"/>
    <s v="link"/>
    <s v="link"/>
  </r>
  <r>
    <x v="0"/>
    <x v="2"/>
    <n v="1333"/>
    <d v="1900-05-28T18:39:50"/>
    <s v="S:29º39'26.5'', W:51º08'38.7''"/>
    <x v="83"/>
    <s v="link"/>
    <s v="link"/>
  </r>
  <r>
    <x v="0"/>
    <x v="7"/>
    <n v="1436"/>
    <d v="1899-12-30T11:04:52"/>
    <s v="S:29º39'26.5'', W:51º08'38.7''"/>
    <x v="83"/>
    <s v="link"/>
    <s v="link"/>
  </r>
  <r>
    <x v="0"/>
    <x v="2"/>
    <n v="1829"/>
    <d v="1902-01-31T04:26:09"/>
    <s v="S:29º39'26.5'', W:51º08'38.7''"/>
    <x v="83"/>
    <s v="link"/>
    <s v="link"/>
  </r>
  <r>
    <x v="0"/>
    <x v="2"/>
    <n v="1317"/>
    <d v="1921-10-15T17:28:05"/>
    <s v="S:29º39'26.5'', W:51º08'38.7''"/>
    <x v="84"/>
    <s v="link"/>
    <s v="link"/>
  </r>
  <r>
    <x v="0"/>
    <x v="2"/>
    <n v="1324"/>
    <d v="5095-09-08T18:27:04"/>
    <s v="S:29º39'26.5'', W:51º08'38.7''"/>
    <x v="84"/>
    <s v="link"/>
    <s v="link"/>
  </r>
  <r>
    <x v="0"/>
    <x v="2"/>
    <n v="1327"/>
    <d v="1899-12-30T05:57:18"/>
    <s v="S:29º39'26.5'', W:51º08'38.7''"/>
    <x v="84"/>
    <s v="link"/>
    <s v="link"/>
  </r>
  <r>
    <x v="0"/>
    <x v="0"/>
    <n v="1628"/>
    <d v="1900-01-24T04:22:06"/>
    <s v="S:29º39'26.5'', W:51º08'38.7''"/>
    <x v="84"/>
    <s v="link"/>
    <s v="link"/>
  </r>
  <r>
    <x v="0"/>
    <x v="6"/>
    <n v="1633"/>
    <d v="1903-07-14T03:31:43"/>
    <s v="S:29º39'26.5'', W:51º08'38.7''"/>
    <x v="84"/>
    <s v="link"/>
    <s v="link"/>
  </r>
  <r>
    <x v="0"/>
    <x v="7"/>
    <n v="180"/>
    <d v="1899-12-30T05:57:18"/>
    <s v="S:29º39'26.5'', W:51º08'38.7''"/>
    <x v="84"/>
    <s v="link"/>
    <s v="link"/>
  </r>
  <r>
    <x v="0"/>
    <x v="10"/>
    <n v="1873"/>
    <d v="1921-10-15T17:28:05"/>
    <s v="S:29º39'26.5'', W:51º08'38.7''"/>
    <x v="84"/>
    <s v="link"/>
    <s v="link"/>
  </r>
  <r>
    <x v="0"/>
    <x v="7"/>
    <n v="193"/>
    <d v="2667-05-06T01:04:26"/>
    <s v="S:29º39'26.5'', W:51º08'38.7''"/>
    <x v="84"/>
    <s v="link"/>
    <s v="link"/>
  </r>
  <r>
    <x v="0"/>
    <x v="2"/>
    <n v="1846"/>
    <d v="5095-09-08T18:27:04"/>
    <s v="S:29º39'26.5'', W:51º08'38.7''"/>
    <x v="85"/>
    <s v="link"/>
    <s v="link"/>
  </r>
  <r>
    <x v="0"/>
    <x v="2"/>
    <n v="1847"/>
    <d v="1899-12-30T11:04:52"/>
    <s v="S:29º39'26.5'', W:51º08'38.7''"/>
    <x v="85"/>
    <s v="link"/>
    <s v="link"/>
  </r>
  <r>
    <x v="0"/>
    <x v="7"/>
    <n v="2032"/>
    <d v="1899-12-30T11:04:52"/>
    <s v="S:29º39'26.5'', W:51º08'38.7''"/>
    <x v="85"/>
    <s v="link"/>
    <s v="link"/>
  </r>
  <r>
    <x v="0"/>
    <x v="4"/>
    <n v="1285"/>
    <d v="1999-09-11T10:12:47"/>
    <s v="S:29º39'26.5'', W:51º08'38.7''"/>
    <x v="86"/>
    <s v="link"/>
    <s v="link"/>
  </r>
  <r>
    <x v="0"/>
    <x v="2"/>
    <n v="1321"/>
    <d v="2667-05-06T01:04:26"/>
    <s v="S:29º39'26.5'', W:51º08'38.7''"/>
    <x v="86"/>
    <s v="link"/>
    <s v="link"/>
  </r>
  <r>
    <x v="0"/>
    <x v="2"/>
    <n v="1336"/>
    <d v="1902-01-31T04:26:09"/>
    <s v="S:29º39'26.5'', W:51º08'38.7''"/>
    <x v="86"/>
    <s v="link"/>
    <s v="link"/>
  </r>
  <r>
    <x v="0"/>
    <x v="2"/>
    <n v="14"/>
    <d v="1900-01-02T01:29:58"/>
    <s v="S:29º39'26.5'', W:51º08'38.7''"/>
    <x v="86"/>
    <s v="link"/>
    <s v="link"/>
  </r>
  <r>
    <x v="0"/>
    <x v="9"/>
    <n v="1515"/>
    <d v="5095-09-08T18:27:04"/>
    <s v="S:29º39'26.5'', W:51º08'38.7''"/>
    <x v="86"/>
    <s v="link"/>
    <s v="link"/>
  </r>
  <r>
    <x v="0"/>
    <x v="4"/>
    <n v="1711"/>
    <d v="1900-01-02T01:29:58"/>
    <s v="S:29º39'26.5'', W:51º08'38.7''"/>
    <x v="86"/>
    <s v="link"/>
    <s v="link"/>
  </r>
  <r>
    <x v="0"/>
    <x v="2"/>
    <n v="1744"/>
    <d v="1999-09-11T10:12:47"/>
    <s v="S:29º39'26.5'', W:51º08'38.7''"/>
    <x v="86"/>
    <s v="link"/>
    <s v="link"/>
  </r>
  <r>
    <x v="0"/>
    <x v="0"/>
    <n v="272"/>
    <d v="1902-01-31T04:26:09"/>
    <s v="S:29º39'26.5'', W:51º08'38.7''"/>
    <x v="87"/>
    <s v="link"/>
    <s v="link"/>
  </r>
  <r>
    <x v="0"/>
    <x v="7"/>
    <n v="1073"/>
    <d v="2667-05-06T01:04:26"/>
    <s v="S:29º39'26.5'', W:51º08'38.7''"/>
    <x v="88"/>
    <s v="link"/>
    <s v="link"/>
  </r>
  <r>
    <x v="0"/>
    <x v="11"/>
    <n v="1501"/>
    <d v="1999-09-11T10:12:47"/>
    <s v="S:29º39'26.5'', W:51º08'38.7''"/>
    <x v="88"/>
    <s v="link"/>
    <s v="link"/>
  </r>
  <r>
    <x v="0"/>
    <x v="3"/>
    <n v="1557"/>
    <d v="1902-01-31T04:26:09"/>
    <s v="S:29º39'26.5'', W:51º08'38.7''"/>
    <x v="88"/>
    <s v="link"/>
    <s v="link"/>
  </r>
  <r>
    <x v="0"/>
    <x v="11"/>
    <n v="1777"/>
    <d v="1922-09-09T04:15:58"/>
    <s v="S:29º39'26.5'', W:51º08'38.7''"/>
    <x v="88"/>
    <s v="link"/>
    <s v="link"/>
  </r>
  <r>
    <x v="0"/>
    <x v="4"/>
    <n v="2024"/>
    <d v="2667-05-06T01:04:26"/>
    <s v="S:29º39'26.5'', W:51º08'38.7''"/>
    <x v="88"/>
    <s v="link"/>
    <s v="link"/>
  </r>
  <r>
    <x v="0"/>
    <x v="3"/>
    <n v="1081"/>
    <d v="1899-12-30T07:47:41"/>
    <s v="S:29º39'26.5'', W:51º08'38.7''"/>
    <x v="89"/>
    <s v="link"/>
    <s v="link"/>
  </r>
  <r>
    <x v="0"/>
    <x v="4"/>
    <n v="1720"/>
    <d v="1900-05-28T18:39:50"/>
    <s v="S:29º39'26.5'', W:51º08'38.7''"/>
    <x v="89"/>
    <s v="link"/>
    <s v="link"/>
  </r>
  <r>
    <x v="0"/>
    <x v="2"/>
    <n v="12"/>
    <d v="1899-12-30T05:57:18"/>
    <s v="S:29º39'26.5'', W:51º08'38.7''"/>
    <x v="90"/>
    <s v="link"/>
    <s v="link"/>
  </r>
  <r>
    <x v="0"/>
    <x v="7"/>
    <n v="1409"/>
    <d v="1900-01-24T04:22:06"/>
    <s v="S:29º39'26.5'', W:51º08'38.7''"/>
    <x v="90"/>
    <s v="link"/>
    <s v="link"/>
  </r>
  <r>
    <x v="0"/>
    <x v="6"/>
    <n v="1950"/>
    <d v="1902-01-31T04:26:09"/>
    <s v="S:29º39'26.5'', W:51º08'38.7''"/>
    <x v="90"/>
    <s v="link"/>
    <s v="link"/>
  </r>
  <r>
    <x v="0"/>
    <x v="7"/>
    <n v="1451"/>
    <d v="1902-01-31T04:26:09"/>
    <s v="S:29º39'26.5'', W:51º08'38.7''"/>
    <x v="91"/>
    <s v="link"/>
    <s v="link"/>
  </r>
  <r>
    <x v="0"/>
    <x v="0"/>
    <n v="1442"/>
    <d v="1900-01-24T04:22:06"/>
    <s v="S:29º39'26.5'', W:51º08'38.7''"/>
    <x v="92"/>
    <s v="link"/>
    <s v="link"/>
  </r>
  <r>
    <x v="0"/>
    <x v="2"/>
    <n v="1859"/>
    <d v="1900-05-28T18:39:50"/>
    <s v="S:29º39'26.5'', W:51º08'38.7''"/>
    <x v="92"/>
    <s v="link"/>
    <s v="link"/>
  </r>
  <r>
    <x v="0"/>
    <x v="0"/>
    <n v="231"/>
    <d v="1903-07-14T03:31:43"/>
    <s v="S:29º39'26.5'', W:51º08'38.7''"/>
    <x v="92"/>
    <s v="link"/>
    <s v="link"/>
  </r>
  <r>
    <x v="0"/>
    <x v="6"/>
    <n v="1044"/>
    <d v="1899-12-30T05:57:18"/>
    <s v="S:29º39'26.5'', W:51º08'38.7''"/>
    <x v="93"/>
    <s v="link"/>
    <s v="link"/>
  </r>
  <r>
    <x v="0"/>
    <x v="1"/>
    <n v="1394"/>
    <d v="1899-12-30T05:57:18"/>
    <s v="S:29º39'26.5'', W:51º08'38.7''"/>
    <x v="93"/>
    <s v="link"/>
    <s v="link"/>
  </r>
  <r>
    <x v="0"/>
    <x v="3"/>
    <n v="1561"/>
    <d v="1922-09-09T04:15:58"/>
    <s v="S:29º39'26.5'', W:51º08'38.7''"/>
    <x v="93"/>
    <s v="link"/>
    <s v="link"/>
  </r>
  <r>
    <x v="0"/>
    <x v="6"/>
    <n v="1643"/>
    <d v="1922-09-09T04:15:58"/>
    <s v="S:29º39'26.5'', W:51º08'38.7''"/>
    <x v="93"/>
    <s v="link"/>
    <s v="link"/>
  </r>
  <r>
    <x v="0"/>
    <x v="8"/>
    <n v="1413"/>
    <d v="1902-01-31T04:26:09"/>
    <s v="S:29º39'26.5'', W:51º08'38.7''"/>
    <x v="94"/>
    <s v="link"/>
    <s v="link"/>
  </r>
  <r>
    <x v="0"/>
    <x v="11"/>
    <n v="1494"/>
    <d v="1907-10-01T08:03:14"/>
    <s v="S:29º39'26.5'', W:51º08'38.7''"/>
    <x v="94"/>
    <s v="link"/>
    <s v="link"/>
  </r>
  <r>
    <x v="0"/>
    <x v="7"/>
    <n v="1537"/>
    <d v="1999-09-11T10:12:47"/>
    <s v="S:29º39'26.5'', W:51º08'38.7''"/>
    <x v="94"/>
    <s v="link"/>
    <s v="link"/>
  </r>
  <r>
    <x v="0"/>
    <x v="4"/>
    <n v="1843"/>
    <d v="1999-09-11T10:12:47"/>
    <s v="S:29º39'26.5'', W:51º08'38.7''"/>
    <x v="94"/>
    <s v="link"/>
    <s v="link"/>
  </r>
  <r>
    <x v="0"/>
    <x v="3"/>
    <n v="200"/>
    <d v="1900-01-02T01:29:58"/>
    <s v="S:29º39'26.5'', W:51º08'38.7''"/>
    <x v="94"/>
    <s v="link"/>
    <s v="link"/>
  </r>
  <r>
    <x v="0"/>
    <x v="4"/>
    <n v="2021"/>
    <d v="1922-09-09T04:15:58"/>
    <s v="S:29º39'26.5'', W:51º08'38.7''"/>
    <x v="94"/>
    <s v="link"/>
    <s v="link"/>
  </r>
  <r>
    <x v="0"/>
    <x v="2"/>
    <n v="341"/>
    <d v="1900-05-28T18:39:50"/>
    <s v="S:29º39'26.5'', W:51º08'38.7''"/>
    <x v="94"/>
    <s v="link"/>
    <s v="link"/>
  </r>
  <r>
    <x v="0"/>
    <x v="1"/>
    <n v="1027"/>
    <d v="1903-07-14T03:31:43"/>
    <s v="S:29º39'26.5'', W:51º08'38.7''"/>
    <x v="95"/>
    <s v="link"/>
    <s v="link"/>
  </r>
  <r>
    <x v="0"/>
    <x v="1"/>
    <n v="1075"/>
    <d v="1899-12-30T11:04:52"/>
    <s v="S:29º39'26.5'', W:51º08'38.7''"/>
    <x v="95"/>
    <s v="link"/>
    <s v="link"/>
  </r>
  <r>
    <x v="0"/>
    <x v="2"/>
    <n v="1691"/>
    <d v="1921-10-15T17:28:05"/>
    <s v="S:29º39'26.5'', W:51º08'38.7''"/>
    <x v="95"/>
    <s v="link"/>
    <s v="link"/>
  </r>
  <r>
    <x v="0"/>
    <x v="6"/>
    <n v="1751"/>
    <d v="1899-12-30T07:47:41"/>
    <s v="S:29º39'26.5'', W:51º08'38.7''"/>
    <x v="95"/>
    <s v="link"/>
    <s v="link"/>
  </r>
  <r>
    <x v="0"/>
    <x v="7"/>
    <n v="1149"/>
    <d v="1900-01-24T04:22:06"/>
    <s v="S:29º39'26.5'', W:51º08'38.7''"/>
    <x v="96"/>
    <s v="link"/>
    <s v="link"/>
  </r>
  <r>
    <x v="0"/>
    <x v="7"/>
    <n v="1369"/>
    <d v="1900-05-28T18:39:50"/>
    <s v="S:29º39'26.5'', W:51º08'38.7''"/>
    <x v="96"/>
    <s v="link"/>
    <s v="link"/>
  </r>
  <r>
    <x v="0"/>
    <x v="11"/>
    <n v="1776"/>
    <d v="1907-10-01T08:03:14"/>
    <s v="S:29º39'26.5'', W:51º08'38.7''"/>
    <x v="96"/>
    <s v="link"/>
    <s v="link"/>
  </r>
  <r>
    <x v="0"/>
    <x v="0"/>
    <n v="364"/>
    <d v="5095-09-08T18:27:04"/>
    <s v="S:29º39'26.5'', W:51º08'38.7''"/>
    <x v="96"/>
    <s v="link"/>
    <s v="link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84">
  <r>
    <n v="1"/>
    <x v="0"/>
    <n v="1597"/>
    <d v="1903-07-14T03:31:43"/>
    <s v="S:29º39'26.5'', W:51º08'38.7''"/>
    <x v="0"/>
    <s v="link"/>
    <s v="link"/>
    <x v="0"/>
  </r>
  <r>
    <n v="1"/>
    <x v="1"/>
    <n v="2036"/>
    <d v="1900-01-02T01:29:58"/>
    <s v="S:29º39'26.5'', W:51º08'38.7''"/>
    <x v="0"/>
    <s v="link"/>
    <s v="link"/>
    <x v="1"/>
  </r>
  <r>
    <n v="1"/>
    <x v="2"/>
    <n v="106"/>
    <d v="1900-05-28T18:39:50"/>
    <s v="S:29º39'26.5'', W:51º08'38.7''"/>
    <x v="1"/>
    <s v="link"/>
    <s v="link"/>
    <x v="2"/>
  </r>
  <r>
    <n v="1"/>
    <x v="1"/>
    <n v="1286"/>
    <d v="2667-05-06T01:04:26"/>
    <s v="S:29º39'26.5'', W:51º08'38.7''"/>
    <x v="1"/>
    <s v="link"/>
    <s v="link"/>
    <x v="1"/>
  </r>
  <r>
    <n v="1"/>
    <x v="3"/>
    <n v="1521"/>
    <d v="1900-01-24T04:22:06"/>
    <s v="S:29º39'26.5'', W:51º08'38.7''"/>
    <x v="1"/>
    <s v="link"/>
    <s v="link"/>
    <x v="3"/>
  </r>
  <r>
    <n v="1"/>
    <x v="4"/>
    <n v="1573"/>
    <d v="1899-12-30T11:04:52"/>
    <s v="S:29º39'26.5'', W:51º08'38.7''"/>
    <x v="1"/>
    <s v="link"/>
    <s v="link"/>
    <x v="4"/>
  </r>
  <r>
    <n v="1"/>
    <x v="3"/>
    <n v="1663"/>
    <d v="1899-12-30T11:04:52"/>
    <s v="S:29º39'26.5'', W:51º08'38.7''"/>
    <x v="1"/>
    <s v="link"/>
    <s v="link"/>
    <x v="3"/>
  </r>
  <r>
    <n v="1"/>
    <x v="2"/>
    <n v="1738"/>
    <d v="1902-01-31T04:26:09"/>
    <s v="S:29º39'26.5'', W:51º08'38.7''"/>
    <x v="1"/>
    <s v="link"/>
    <s v="link"/>
    <x v="2"/>
  </r>
  <r>
    <n v="1"/>
    <x v="5"/>
    <n v="1876"/>
    <d v="2667-05-06T01:04:26"/>
    <s v="S:29º39'26.5'', W:51º08'38.7''"/>
    <x v="1"/>
    <s v="link"/>
    <s v="link"/>
    <x v="5"/>
  </r>
  <r>
    <n v="1"/>
    <x v="2"/>
    <n v="1927"/>
    <d v="1999-09-11T10:12:47"/>
    <s v="S:29º39'26.5'', W:51º08'38.7''"/>
    <x v="1"/>
    <s v="link"/>
    <s v="link"/>
    <x v="2"/>
  </r>
  <r>
    <n v="1"/>
    <x v="2"/>
    <n v="343"/>
    <d v="1902-01-31T04:26:09"/>
    <s v="S:29º39'26.5'', W:51º08'38.7''"/>
    <x v="1"/>
    <s v="link"/>
    <s v="link"/>
    <x v="2"/>
  </r>
  <r>
    <n v="1"/>
    <x v="0"/>
    <n v="1015"/>
    <d v="1899-12-30T07:47:41"/>
    <s v="S:29º39'26.5'', W:51º08'38.7''"/>
    <x v="2"/>
    <s v="link"/>
    <s v="link"/>
    <x v="0"/>
  </r>
  <r>
    <n v="1"/>
    <x v="6"/>
    <n v="1038"/>
    <d v="1899-12-30T11:04:52"/>
    <s v="S:29º39'26.5'', W:51º08'38.7''"/>
    <x v="2"/>
    <s v="link"/>
    <s v="link"/>
    <x v="6"/>
  </r>
  <r>
    <n v="1"/>
    <x v="2"/>
    <n v="1914"/>
    <d v="1907-10-01T08:03:14"/>
    <s v="S:29º39'26.5'', W:51º08'38.7''"/>
    <x v="2"/>
    <s v="link"/>
    <s v="link"/>
    <x v="2"/>
  </r>
  <r>
    <n v="1"/>
    <x v="2"/>
    <n v="1986"/>
    <d v="1899-12-30T05:57:18"/>
    <s v="S:29º39'26.5'', W:51º08'38.7''"/>
    <x v="2"/>
    <s v="link"/>
    <s v="link"/>
    <x v="2"/>
  </r>
  <r>
    <n v="1"/>
    <x v="6"/>
    <n v="121"/>
    <d v="1900-05-28T18:39:50"/>
    <s v="S:29º39'26.5'', W:51º08'38.7''"/>
    <x v="3"/>
    <s v="link"/>
    <s v="link"/>
    <x v="6"/>
  </r>
  <r>
    <n v="1"/>
    <x v="7"/>
    <n v="1427"/>
    <d v="1921-10-15T17:28:05"/>
    <s v="S:29º39'26.5'', W:51º08'38.7''"/>
    <x v="3"/>
    <s v="link"/>
    <s v="link"/>
    <x v="7"/>
  </r>
  <r>
    <n v="1"/>
    <x v="4"/>
    <n v="1588"/>
    <d v="1900-01-02T01:29:58"/>
    <s v="S:29º39'26.5'', W:51º08'38.7''"/>
    <x v="3"/>
    <s v="link"/>
    <s v="link"/>
    <x v="4"/>
  </r>
  <r>
    <n v="1"/>
    <x v="7"/>
    <n v="246"/>
    <d v="1899-12-30T11:04:52"/>
    <s v="S:29º39'26.5'', W:51º08'38.7''"/>
    <x v="3"/>
    <s v="link"/>
    <s v="link"/>
    <x v="7"/>
  </r>
  <r>
    <n v="1"/>
    <x v="3"/>
    <n v="255"/>
    <d v="1900-01-24T04:22:06"/>
    <s v="S:29º39'26.5'', W:51º08'38.7''"/>
    <x v="3"/>
    <s v="link"/>
    <s v="link"/>
    <x v="3"/>
  </r>
  <r>
    <n v="1"/>
    <x v="3"/>
    <n v="31"/>
    <d v="1921-10-15T17:28:05"/>
    <s v="S:29º39'26.5'', W:51º08'38.7''"/>
    <x v="3"/>
    <s v="link"/>
    <s v="link"/>
    <x v="3"/>
  </r>
  <r>
    <n v="1"/>
    <x v="3"/>
    <n v="32"/>
    <d v="5095-09-08T18:27:04"/>
    <s v="S:29º39'26.5'', W:51º08'38.7''"/>
    <x v="3"/>
    <s v="link"/>
    <s v="link"/>
    <x v="3"/>
  </r>
  <r>
    <n v="1"/>
    <x v="3"/>
    <n v="1084"/>
    <d v="1900-01-24T04:22:06"/>
    <s v="S:29º39'26.5'', W:51º08'38.7''"/>
    <x v="4"/>
    <s v="link"/>
    <s v="link"/>
    <x v="3"/>
  </r>
  <r>
    <n v="1"/>
    <x v="7"/>
    <n v="1536"/>
    <d v="1921-10-15T17:28:05"/>
    <s v="S:29º39'26.5'', W:51º08'38.7''"/>
    <x v="4"/>
    <s v="link"/>
    <s v="link"/>
    <x v="7"/>
  </r>
  <r>
    <n v="1"/>
    <x v="0"/>
    <n v="1594"/>
    <d v="1900-01-24T04:22:06"/>
    <s v="S:29º39'26.5'', W:51º08'38.7''"/>
    <x v="4"/>
    <s v="link"/>
    <s v="link"/>
    <x v="0"/>
  </r>
  <r>
    <n v="1"/>
    <x v="0"/>
    <n v="1596"/>
    <d v="1902-01-31T04:26:09"/>
    <s v="S:29º39'26.5'', W:51º08'38.7''"/>
    <x v="4"/>
    <s v="link"/>
    <s v="link"/>
    <x v="0"/>
  </r>
  <r>
    <n v="1"/>
    <x v="7"/>
    <n v="250"/>
    <d v="1900-01-02T01:29:58"/>
    <s v="S:29º39'26.5'', W:51º08'38.7''"/>
    <x v="4"/>
    <s v="link"/>
    <s v="link"/>
    <x v="7"/>
  </r>
  <r>
    <n v="1"/>
    <x v="2"/>
    <n v="148"/>
    <d v="1900-05-28T18:39:50"/>
    <s v="S:29º39'26.5'', W:51º08'38.7''"/>
    <x v="5"/>
    <s v="link"/>
    <s v="link"/>
    <x v="2"/>
  </r>
  <r>
    <n v="1"/>
    <x v="6"/>
    <n v="1575"/>
    <d v="1899-12-30T05:57:18"/>
    <s v="S:29º39'26.5'', W:51º08'38.7''"/>
    <x v="5"/>
    <s v="link"/>
    <s v="link"/>
    <x v="6"/>
  </r>
  <r>
    <n v="1"/>
    <x v="2"/>
    <n v="1823"/>
    <d v="1900-01-02T01:29:58"/>
    <s v="S:29º39'26.5'', W:51º08'38.7''"/>
    <x v="5"/>
    <s v="link"/>
    <s v="link"/>
    <x v="2"/>
  </r>
  <r>
    <n v="1"/>
    <x v="2"/>
    <n v="344"/>
    <d v="1903-07-14T03:31:43"/>
    <s v="S:29º39'26.5'', W:51º08'38.7''"/>
    <x v="5"/>
    <s v="link"/>
    <s v="link"/>
    <x v="2"/>
  </r>
  <r>
    <n v="1"/>
    <x v="4"/>
    <n v="1841"/>
    <d v="1921-10-15T17:28:05"/>
    <s v="S:29º39'26.5'', W:51º08'38.7''"/>
    <x v="6"/>
    <s v="link"/>
    <s v="link"/>
    <x v="4"/>
  </r>
  <r>
    <n v="1"/>
    <x v="0"/>
    <n v="124"/>
    <d v="1999-09-11T10:12:47"/>
    <s v="S:29º39'26.5'', W:51º08'38.7''"/>
    <x v="7"/>
    <s v="link"/>
    <s v="link"/>
    <x v="0"/>
  </r>
  <r>
    <n v="1"/>
    <x v="7"/>
    <n v="1410"/>
    <d v="1900-05-28T18:39:50"/>
    <s v="S:29º39'26.5'', W:51º08'38.7''"/>
    <x v="7"/>
    <s v="link"/>
    <s v="link"/>
    <x v="7"/>
  </r>
  <r>
    <n v="1"/>
    <x v="2"/>
    <n v="1783"/>
    <d v="1999-09-11T10:12:47"/>
    <s v="S:29º39'26.5'', W:51º08'38.7''"/>
    <x v="7"/>
    <s v="link"/>
    <s v="link"/>
    <x v="2"/>
  </r>
  <r>
    <n v="1"/>
    <x v="6"/>
    <n v="309"/>
    <d v="1922-09-09T04:15:58"/>
    <s v="S:29º39'26.5'', W:51º08'38.7''"/>
    <x v="7"/>
    <s v="link"/>
    <s v="link"/>
    <x v="6"/>
  </r>
  <r>
    <n v="1"/>
    <x v="6"/>
    <n v="320"/>
    <d v="1899-12-30T11:04:52"/>
    <s v="S:29º39'26.5'', W:51º08'38.7''"/>
    <x v="7"/>
    <s v="link"/>
    <s v="link"/>
    <x v="6"/>
  </r>
  <r>
    <n v="1"/>
    <x v="2"/>
    <n v="100"/>
    <d v="1899-12-30T05:57:18"/>
    <s v="S:29º39'26.5'', W:51º08'38.7''"/>
    <x v="8"/>
    <s v="link"/>
    <s v="link"/>
    <x v="2"/>
  </r>
  <r>
    <n v="1"/>
    <x v="8"/>
    <n v="1202"/>
    <d v="1899-12-30T07:47:41"/>
    <s v="S:29º39'26.5'', W:51º08'38.7''"/>
    <x v="8"/>
    <s v="link"/>
    <s v="link"/>
    <x v="8"/>
  </r>
  <r>
    <n v="1"/>
    <x v="6"/>
    <n v="1422"/>
    <d v="1907-10-01T08:03:14"/>
    <s v="S:29º39'26.5'', W:51º08'38.7''"/>
    <x v="8"/>
    <s v="link"/>
    <s v="link"/>
    <x v="6"/>
  </r>
  <r>
    <n v="1"/>
    <x v="2"/>
    <n v="1741"/>
    <d v="1922-09-09T04:15:58"/>
    <s v="S:29º39'26.5'', W:51º08'38.7''"/>
    <x v="8"/>
    <s v="link"/>
    <s v="link"/>
    <x v="2"/>
  </r>
  <r>
    <n v="1"/>
    <x v="2"/>
    <n v="1746"/>
    <d v="2667-05-06T01:04:26"/>
    <s v="S:29º39'26.5'', W:51º08'38.7''"/>
    <x v="8"/>
    <s v="link"/>
    <s v="link"/>
    <x v="2"/>
  </r>
  <r>
    <n v="1"/>
    <x v="4"/>
    <n v="1221"/>
    <d v="1921-10-15T17:28:05"/>
    <s v="S:29º39'26.5'', W:51º08'38.7''"/>
    <x v="9"/>
    <s v="link"/>
    <s v="link"/>
    <x v="4"/>
  </r>
  <r>
    <n v="1"/>
    <x v="6"/>
    <n v="1399"/>
    <d v="1899-12-30T07:47:41"/>
    <s v="S:29º39'26.5'', W:51º08'38.7''"/>
    <x v="9"/>
    <s v="link"/>
    <s v="link"/>
    <x v="6"/>
  </r>
  <r>
    <n v="1"/>
    <x v="6"/>
    <n v="1617"/>
    <d v="1899-12-30T07:47:41"/>
    <s v="S:29º39'26.5'', W:51º08'38.7''"/>
    <x v="9"/>
    <s v="link"/>
    <s v="link"/>
    <x v="6"/>
  </r>
  <r>
    <n v="1"/>
    <x v="2"/>
    <n v="1739"/>
    <d v="1903-07-14T03:31:43"/>
    <s v="S:29º39'26.5'', W:51º08'38.7''"/>
    <x v="9"/>
    <s v="link"/>
    <s v="link"/>
    <x v="2"/>
  </r>
  <r>
    <n v="1"/>
    <x v="2"/>
    <n v="1917"/>
    <d v="1922-09-09T04:15:58"/>
    <s v="S:29º39'26.5'', W:51º08'38.7''"/>
    <x v="9"/>
    <s v="link"/>
    <s v="link"/>
    <x v="2"/>
  </r>
  <r>
    <n v="1"/>
    <x v="2"/>
    <n v="2004"/>
    <d v="1902-01-31T04:26:09"/>
    <s v="S:29º39'26.5'', W:51º08'38.7''"/>
    <x v="9"/>
    <s v="link"/>
    <s v="link"/>
    <x v="2"/>
  </r>
  <r>
    <n v="1"/>
    <x v="3"/>
    <n v="245"/>
    <d v="2667-05-06T01:04:26"/>
    <s v="S:29º39'26.5'', W:51º08'38.7''"/>
    <x v="9"/>
    <s v="link"/>
    <s v="link"/>
    <x v="3"/>
  </r>
  <r>
    <n v="1"/>
    <x v="2"/>
    <n v="1293"/>
    <d v="1900-01-02T01:29:58"/>
    <s v="S:29º39'26.5'', W:51º08'38.7''"/>
    <x v="10"/>
    <s v="link"/>
    <s v="link"/>
    <x v="2"/>
  </r>
  <r>
    <n v="1"/>
    <x v="4"/>
    <n v="1533"/>
    <d v="1922-09-09T04:15:58"/>
    <s v="S:29º39'26.5'', W:51º08'38.7''"/>
    <x v="10"/>
    <s v="link"/>
    <s v="link"/>
    <x v="4"/>
  </r>
  <r>
    <n v="1"/>
    <x v="7"/>
    <n v="1630"/>
    <d v="1900-05-28T18:39:50"/>
    <s v="S:29º39'26.5'', W:51º08'38.7''"/>
    <x v="11"/>
    <s v="link"/>
    <s v="link"/>
    <x v="7"/>
  </r>
  <r>
    <n v="1"/>
    <x v="2"/>
    <n v="1762"/>
    <d v="1902-01-31T04:26:09"/>
    <s v="S:29º39'26.5'', W:51º08'38.7''"/>
    <x v="11"/>
    <s v="link"/>
    <s v="link"/>
    <x v="2"/>
  </r>
  <r>
    <n v="1"/>
    <x v="6"/>
    <n v="1097"/>
    <d v="1907-10-01T08:03:14"/>
    <s v="S:29º39'26.5'', W:51º08'38.7''"/>
    <x v="12"/>
    <s v="link"/>
    <s v="link"/>
    <x v="6"/>
  </r>
  <r>
    <n v="1"/>
    <x v="9"/>
    <n v="1352"/>
    <d v="2667-05-06T01:04:26"/>
    <s v="S:29º39'26.5'', W:51º08'38.7''"/>
    <x v="12"/>
    <s v="link"/>
    <s v="link"/>
    <x v="9"/>
  </r>
  <r>
    <n v="1"/>
    <x v="3"/>
    <n v="1551"/>
    <d v="1900-01-24T04:22:06"/>
    <s v="S:29º39'26.5'', W:51º08'38.7''"/>
    <x v="12"/>
    <s v="link"/>
    <s v="link"/>
    <x v="3"/>
  </r>
  <r>
    <n v="1"/>
    <x v="1"/>
    <n v="1124"/>
    <d v="2667-05-06T01:04:26"/>
    <s v="S:29º39'26.5'', W:51º08'38.7''"/>
    <x v="13"/>
    <s v="link"/>
    <s v="link"/>
    <x v="1"/>
  </r>
  <r>
    <n v="1"/>
    <x v="0"/>
    <n v="1128"/>
    <d v="5095-09-08T18:27:04"/>
    <s v="S:29º39'26.5'', W:51º08'38.7''"/>
    <x v="13"/>
    <s v="link"/>
    <s v="link"/>
    <x v="0"/>
  </r>
  <r>
    <n v="1"/>
    <x v="2"/>
    <n v="1213"/>
    <d v="1903-07-14T03:31:43"/>
    <s v="S:29º39'26.5'', W:51º08'38.7''"/>
    <x v="13"/>
    <s v="link"/>
    <s v="link"/>
    <x v="2"/>
  </r>
  <r>
    <n v="1"/>
    <x v="6"/>
    <n v="1461"/>
    <d v="2667-05-06T01:04:26"/>
    <s v="S:29º39'26.5'', W:51º08'38.7''"/>
    <x v="13"/>
    <s v="link"/>
    <s v="link"/>
    <x v="6"/>
  </r>
  <r>
    <n v="1"/>
    <x v="6"/>
    <n v="1949"/>
    <d v="1900-05-28T18:39:50"/>
    <s v="S:29º39'26.5'', W:51º08'38.7''"/>
    <x v="13"/>
    <s v="link"/>
    <s v="link"/>
    <x v="6"/>
  </r>
  <r>
    <n v="1"/>
    <x v="2"/>
    <n v="34"/>
    <d v="1900-01-24T04:22:06"/>
    <s v="S:29º39'26.5'', W:51º08'38.7''"/>
    <x v="13"/>
    <s v="link"/>
    <s v="link"/>
    <x v="2"/>
  </r>
  <r>
    <n v="1"/>
    <x v="3"/>
    <n v="1183"/>
    <d v="1922-09-09T04:15:58"/>
    <s v="S:29º39'26.5'', W:51º08'38.7''"/>
    <x v="14"/>
    <s v="link"/>
    <s v="link"/>
    <x v="3"/>
  </r>
  <r>
    <n v="1"/>
    <x v="1"/>
    <n v="1287"/>
    <d v="1899-12-30T11:04:52"/>
    <s v="S:29º39'26.5'', W:51º08'38.7''"/>
    <x v="14"/>
    <s v="link"/>
    <s v="link"/>
    <x v="1"/>
  </r>
  <r>
    <n v="1"/>
    <x v="2"/>
    <n v="1340"/>
    <d v="1903-07-14T03:31:43"/>
    <s v="S:29º39'26.5'', W:51º08'38.7''"/>
    <x v="14"/>
    <s v="link"/>
    <s v="link"/>
    <x v="2"/>
  </r>
  <r>
    <n v="1"/>
    <x v="6"/>
    <n v="1375"/>
    <d v="1922-09-09T04:15:58"/>
    <s v="S:29º39'26.5'', W:51º08'38.7''"/>
    <x v="14"/>
    <s v="link"/>
    <s v="link"/>
    <x v="6"/>
  </r>
  <r>
    <n v="1"/>
    <x v="3"/>
    <n v="198"/>
    <d v="5095-09-08T18:27:04"/>
    <s v="S:29º39'26.5'', W:51º08'38.7''"/>
    <x v="14"/>
    <s v="link"/>
    <s v="link"/>
    <x v="3"/>
  </r>
  <r>
    <n v="1"/>
    <x v="1"/>
    <n v="1049"/>
    <d v="1899-12-30T07:47:41"/>
    <s v="S:29º39'26.5'', W:51º08'38.7''"/>
    <x v="15"/>
    <s v="link"/>
    <s v="link"/>
    <x v="1"/>
  </r>
  <r>
    <n v="1"/>
    <x v="9"/>
    <n v="1600"/>
    <d v="1921-10-15T17:28:05"/>
    <s v="S:29º39'26.5'', W:51º08'38.7''"/>
    <x v="15"/>
    <s v="link"/>
    <s v="link"/>
    <x v="9"/>
  </r>
  <r>
    <n v="1"/>
    <x v="6"/>
    <n v="1646"/>
    <d v="1921-10-15T17:28:05"/>
    <s v="S:29º39'26.5'', W:51º08'38.7''"/>
    <x v="15"/>
    <s v="link"/>
    <s v="link"/>
    <x v="6"/>
  </r>
  <r>
    <n v="1"/>
    <x v="2"/>
    <n v="1743"/>
    <d v="1921-10-15T17:28:05"/>
    <s v="S:29º39'26.5'', W:51º08'38.7''"/>
    <x v="15"/>
    <s v="link"/>
    <s v="link"/>
    <x v="2"/>
  </r>
  <r>
    <n v="1"/>
    <x v="10"/>
    <n v="1094"/>
    <d v="1902-01-31T04:26:09"/>
    <s v="S:29º39'26.5'', W:51º08'38.7''"/>
    <x v="16"/>
    <s v="link"/>
    <s v="link"/>
    <x v="10"/>
  </r>
  <r>
    <n v="1"/>
    <x v="0"/>
    <n v="1154"/>
    <d v="1907-10-01T08:03:14"/>
    <s v="S:29º39'26.5'', W:51º08'38.7''"/>
    <x v="16"/>
    <s v="link"/>
    <s v="link"/>
    <x v="0"/>
  </r>
  <r>
    <n v="1"/>
    <x v="9"/>
    <n v="1357"/>
    <d v="1899-12-30T11:04:52"/>
    <s v="S:29º39'26.5'', W:51º08'38.7''"/>
    <x v="16"/>
    <s v="link"/>
    <s v="link"/>
    <x v="9"/>
  </r>
  <r>
    <n v="1"/>
    <x v="7"/>
    <n v="1421"/>
    <d v="1903-07-14T03:31:43"/>
    <s v="S:29º39'26.5'', W:51º08'38.7''"/>
    <x v="16"/>
    <s v="link"/>
    <s v="link"/>
    <x v="7"/>
  </r>
  <r>
    <n v="1"/>
    <x v="0"/>
    <n v="1547"/>
    <d v="1899-12-30T07:47:41"/>
    <s v="S:29º39'26.5'', W:51º08'38.7''"/>
    <x v="16"/>
    <s v="link"/>
    <s v="link"/>
    <x v="0"/>
  </r>
  <r>
    <n v="1"/>
    <x v="7"/>
    <n v="1360"/>
    <d v="1900-01-02T01:29:58"/>
    <s v="S:29º39'26.5'', W:51º08'38.7''"/>
    <x v="17"/>
    <s v="link"/>
    <s v="link"/>
    <x v="7"/>
  </r>
  <r>
    <n v="1"/>
    <x v="8"/>
    <n v="1523"/>
    <d v="1900-05-28T18:39:50"/>
    <s v="S:29º39'26.5'', W:51º08'38.7''"/>
    <x v="17"/>
    <s v="link"/>
    <s v="link"/>
    <x v="8"/>
  </r>
  <r>
    <n v="1"/>
    <x v="6"/>
    <n v="1638"/>
    <d v="1907-10-01T08:03:14"/>
    <s v="S:29º39'26.5'', W:51º08'38.7''"/>
    <x v="17"/>
    <s v="link"/>
    <s v="link"/>
    <x v="6"/>
  </r>
  <r>
    <n v="1"/>
    <x v="2"/>
    <n v="1796"/>
    <d v="1899-12-30T11:04:52"/>
    <s v="S:29º39'26.5'', W:51º08'38.7''"/>
    <x v="17"/>
    <s v="link"/>
    <s v="link"/>
    <x v="2"/>
  </r>
  <r>
    <n v="1"/>
    <x v="10"/>
    <n v="1893"/>
    <d v="1900-01-02T01:29:58"/>
    <s v="S:29º39'26.5'', W:51º08'38.7''"/>
    <x v="17"/>
    <s v="link"/>
    <s v="link"/>
    <x v="10"/>
  </r>
  <r>
    <n v="1"/>
    <x v="11"/>
    <n v="1934"/>
    <d v="1899-12-30T05:57:18"/>
    <s v="S:29º39'26.5'', W:51º08'38.7''"/>
    <x v="17"/>
    <s v="link"/>
    <s v="link"/>
    <x v="6"/>
  </r>
  <r>
    <n v="1"/>
    <x v="2"/>
    <n v="1968"/>
    <d v="1999-09-11T10:12:47"/>
    <s v="S:29º39'26.5'', W:51º08'38.7''"/>
    <x v="17"/>
    <s v="link"/>
    <s v="link"/>
    <x v="2"/>
  </r>
  <r>
    <n v="1"/>
    <x v="11"/>
    <n v="1978"/>
    <d v="2667-05-06T01:04:26"/>
    <s v="S:29º39'26.5'', W:51º08'38.7''"/>
    <x v="17"/>
    <s v="link"/>
    <s v="link"/>
    <x v="6"/>
  </r>
  <r>
    <n v="1"/>
    <x v="6"/>
    <n v="1460"/>
    <d v="1999-09-11T10:12:47"/>
    <s v="S:29º39'26.5'', W:51º08'38.7''"/>
    <x v="18"/>
    <s v="link"/>
    <s v="link"/>
    <x v="6"/>
  </r>
  <r>
    <n v="1"/>
    <x v="6"/>
    <n v="1749"/>
    <d v="1899-12-30T11:04:52"/>
    <s v="S:29º39'26.5'', W:51º08'38.7''"/>
    <x v="18"/>
    <s v="link"/>
    <s v="link"/>
    <x v="6"/>
  </r>
  <r>
    <n v="1"/>
    <x v="0"/>
    <n v="2023"/>
    <d v="1999-09-11T10:12:47"/>
    <s v="S:29º39'26.5'', W:51º08'38.7''"/>
    <x v="18"/>
    <s v="link"/>
    <s v="link"/>
    <x v="0"/>
  </r>
  <r>
    <n v="1"/>
    <x v="0"/>
    <n v="1016"/>
    <d v="1900-01-02T01:29:58"/>
    <s v="S:29º39'26.5'', W:51º08'38.7''"/>
    <x v="19"/>
    <s v="link"/>
    <s v="link"/>
    <x v="0"/>
  </r>
  <r>
    <n v="1"/>
    <x v="6"/>
    <n v="1096"/>
    <d v="1903-07-14T03:31:43"/>
    <s v="S:29º39'26.5'', W:51º08'38.7''"/>
    <x v="19"/>
    <s v="link"/>
    <s v="link"/>
    <x v="6"/>
  </r>
  <r>
    <n v="1"/>
    <x v="7"/>
    <n v="119"/>
    <d v="1921-10-15T17:28:05"/>
    <s v="S:29º39'26.5'', W:51º08'38.7''"/>
    <x v="19"/>
    <s v="link"/>
    <s v="link"/>
    <x v="7"/>
  </r>
  <r>
    <n v="1"/>
    <x v="7"/>
    <n v="1292"/>
    <d v="1899-12-30T07:47:41"/>
    <s v="S:29º39'26.5'', W:51º08'38.7''"/>
    <x v="19"/>
    <s v="link"/>
    <s v="link"/>
    <x v="7"/>
  </r>
  <r>
    <n v="1"/>
    <x v="1"/>
    <n v="2029"/>
    <d v="5095-09-08T18:27:04"/>
    <s v="S:29º39'26.5'', W:51º08'38.7''"/>
    <x v="19"/>
    <s v="link"/>
    <s v="link"/>
    <x v="1"/>
  </r>
  <r>
    <n v="1"/>
    <x v="0"/>
    <n v="329"/>
    <d v="1899-12-30T07:47:41"/>
    <s v="S:29º39'26.5'', W:51º08'38.7''"/>
    <x v="19"/>
    <s v="link"/>
    <s v="link"/>
    <x v="0"/>
  </r>
  <r>
    <n v="1"/>
    <x v="10"/>
    <n v="1117"/>
    <d v="1999-09-11T10:12:47"/>
    <s v="S:29º39'26.5'', W:51º08'38.7''"/>
    <x v="20"/>
    <s v="link"/>
    <s v="link"/>
    <x v="10"/>
  </r>
  <r>
    <n v="1"/>
    <x v="7"/>
    <n v="1430"/>
    <d v="1999-09-11T10:12:47"/>
    <s v="S:29º39'26.5'', W:51º08'38.7''"/>
    <x v="20"/>
    <s v="link"/>
    <s v="link"/>
    <x v="7"/>
  </r>
  <r>
    <n v="1"/>
    <x v="2"/>
    <n v="1480"/>
    <d v="1902-01-31T04:26:09"/>
    <s v="S:29º39'26.5'', W:51º08'38.7''"/>
    <x v="21"/>
    <s v="link"/>
    <s v="link"/>
    <x v="2"/>
  </r>
  <r>
    <n v="1"/>
    <x v="0"/>
    <n v="1517"/>
    <d v="1899-12-30T05:57:18"/>
    <s v="S:29º39'26.5'', W:51º08'38.7''"/>
    <x v="21"/>
    <s v="link"/>
    <s v="link"/>
    <x v="0"/>
  </r>
  <r>
    <n v="1"/>
    <x v="4"/>
    <n v="1679"/>
    <d v="1900-01-24T04:22:06"/>
    <s v="S:29º39'26.5'', W:51º08'38.7''"/>
    <x v="21"/>
    <s v="link"/>
    <s v="link"/>
    <x v="4"/>
  </r>
  <r>
    <n v="1"/>
    <x v="4"/>
    <n v="297"/>
    <d v="1903-07-14T03:31:43"/>
    <s v="S:29º39'26.5'', W:51º08'38.7''"/>
    <x v="21"/>
    <s v="link"/>
    <s v="link"/>
    <x v="4"/>
  </r>
  <r>
    <n v="1"/>
    <x v="8"/>
    <n v="1204"/>
    <d v="1900-01-24T04:22:06"/>
    <s v="S:29º39'26.5'', W:51º08'38.7''"/>
    <x v="22"/>
    <s v="link"/>
    <s v="link"/>
    <x v="8"/>
  </r>
  <r>
    <n v="1"/>
    <x v="6"/>
    <n v="1543"/>
    <d v="1899-12-30T05:57:18"/>
    <s v="S:29º39'26.5'', W:51º08'38.7''"/>
    <x v="23"/>
    <s v="link"/>
    <s v="link"/>
    <x v="6"/>
  </r>
  <r>
    <n v="1"/>
    <x v="2"/>
    <n v="2059"/>
    <d v="1907-10-01T08:03:14"/>
    <s v="S:29º39'26.5'', W:51º08'38.7''"/>
    <x v="23"/>
    <s v="link"/>
    <s v="link"/>
    <x v="2"/>
  </r>
  <r>
    <n v="1"/>
    <x v="3"/>
    <n v="1069"/>
    <d v="1921-10-15T17:28:05"/>
    <s v="S:29º39'26.5'', W:51º08'38.7''"/>
    <x v="24"/>
    <s v="link"/>
    <s v="link"/>
    <x v="3"/>
  </r>
  <r>
    <n v="1"/>
    <x v="7"/>
    <n v="1210"/>
    <d v="1902-01-31T04:26:09"/>
    <s v="S:29º39'26.5'', W:51º08'38.7''"/>
    <x v="24"/>
    <s v="link"/>
    <s v="link"/>
    <x v="7"/>
  </r>
  <r>
    <n v="1"/>
    <x v="7"/>
    <n v="1426"/>
    <d v="1922-09-09T04:15:58"/>
    <s v="S:29º39'26.5'', W:51º08'38.7''"/>
    <x v="24"/>
    <s v="link"/>
    <s v="link"/>
    <x v="7"/>
  </r>
  <r>
    <n v="1"/>
    <x v="10"/>
    <n v="1034"/>
    <d v="1999-09-11T10:12:47"/>
    <s v="S:29º39'26.5'', W:51º08'38.7''"/>
    <x v="25"/>
    <s v="link"/>
    <s v="link"/>
    <x v="10"/>
  </r>
  <r>
    <n v="1"/>
    <x v="3"/>
    <n v="1253"/>
    <d v="1899-12-30T11:04:52"/>
    <s v="S:29º39'26.5'', W:51º08'38.7''"/>
    <x v="25"/>
    <s v="link"/>
    <s v="link"/>
    <x v="3"/>
  </r>
  <r>
    <n v="1"/>
    <x v="6"/>
    <n v="1380"/>
    <d v="1999-09-11T10:12:47"/>
    <s v="S:29º39'26.5'', W:51º08'38.7''"/>
    <x v="25"/>
    <s v="link"/>
    <s v="link"/>
    <x v="6"/>
  </r>
  <r>
    <n v="1"/>
    <x v="11"/>
    <n v="1500"/>
    <d v="1921-10-15T17:28:05"/>
    <s v="S:29º39'26.5'', W:51º08'38.7''"/>
    <x v="25"/>
    <s v="link"/>
    <s v="link"/>
    <x v="6"/>
  </r>
  <r>
    <n v="1"/>
    <x v="2"/>
    <n v="1757"/>
    <d v="1900-05-28T18:39:50"/>
    <s v="S:29º39'26.5'', W:51º08'38.7''"/>
    <x v="25"/>
    <s v="link"/>
    <s v="link"/>
    <x v="2"/>
  </r>
  <r>
    <n v="1"/>
    <x v="7"/>
    <n v="1147"/>
    <d v="1900-01-02T01:29:58"/>
    <s v="S:29º39'26.5'', W:51º08'38.7''"/>
    <x v="26"/>
    <s v="link"/>
    <s v="link"/>
    <x v="7"/>
  </r>
  <r>
    <n v="1"/>
    <x v="2"/>
    <n v="1294"/>
    <d v="1900-01-24T04:22:06"/>
    <s v="S:29º39'26.5'', W:51º08'38.7''"/>
    <x v="26"/>
    <s v="link"/>
    <s v="link"/>
    <x v="2"/>
  </r>
  <r>
    <n v="1"/>
    <x v="6"/>
    <n v="1345"/>
    <d v="1921-10-15T17:28:05"/>
    <s v="S:29º39'26.5'', W:51º08'38.7''"/>
    <x v="26"/>
    <s v="link"/>
    <s v="link"/>
    <x v="6"/>
  </r>
  <r>
    <n v="1"/>
    <x v="0"/>
    <n v="1516"/>
    <d v="1899-12-30T11:04:52"/>
    <s v="S:29º39'26.5'', W:51º08'38.7''"/>
    <x v="26"/>
    <s v="link"/>
    <s v="link"/>
    <x v="0"/>
  </r>
  <r>
    <n v="1"/>
    <x v="2"/>
    <n v="1690"/>
    <d v="1922-09-09T04:15:58"/>
    <s v="S:29º39'26.5'', W:51º08'38.7''"/>
    <x v="26"/>
    <s v="link"/>
    <s v="link"/>
    <x v="2"/>
  </r>
  <r>
    <n v="1"/>
    <x v="11"/>
    <n v="1836"/>
    <d v="1922-09-09T04:15:58"/>
    <s v="S:29º39'26.5'', W:51º08'38.7''"/>
    <x v="26"/>
    <s v="link"/>
    <s v="link"/>
    <x v="6"/>
  </r>
  <r>
    <n v="1"/>
    <x v="6"/>
    <n v="321"/>
    <d v="1899-12-30T05:57:18"/>
    <s v="S:29º39'26.5'', W:51º08'38.7''"/>
    <x v="26"/>
    <s v="link"/>
    <s v="link"/>
    <x v="6"/>
  </r>
  <r>
    <n v="1"/>
    <x v="2"/>
    <n v="105"/>
    <d v="1900-01-02T01:29:58"/>
    <s v="S:29º39'26.5'', W:51º08'38.7''"/>
    <x v="27"/>
    <s v="link"/>
    <s v="link"/>
    <x v="2"/>
  </r>
  <r>
    <n v="1"/>
    <x v="1"/>
    <n v="1273"/>
    <d v="1907-10-01T08:03:14"/>
    <s v="S:29º39'26.5'', W:51º08'38.7''"/>
    <x v="27"/>
    <s v="link"/>
    <s v="link"/>
    <x v="1"/>
  </r>
  <r>
    <n v="1"/>
    <x v="7"/>
    <n v="1342"/>
    <d v="1922-09-09T04:15:58"/>
    <s v="S:29º39'26.5'', W:51º08'38.7''"/>
    <x v="27"/>
    <s v="link"/>
    <s v="link"/>
    <x v="7"/>
  </r>
  <r>
    <n v="1"/>
    <x v="2"/>
    <n v="1697"/>
    <d v="5095-09-08T18:27:04"/>
    <s v="S:29º39'26.5'', W:51º08'38.7''"/>
    <x v="27"/>
    <s v="link"/>
    <s v="link"/>
    <x v="2"/>
  </r>
  <r>
    <n v="1"/>
    <x v="0"/>
    <n v="2069"/>
    <d v="5095-09-08T18:27:04"/>
    <s v="S:29º39'26.5'', W:51º08'38.7''"/>
    <x v="27"/>
    <s v="link"/>
    <s v="link"/>
    <x v="0"/>
  </r>
  <r>
    <n v="1"/>
    <x v="6"/>
    <n v="1377"/>
    <d v="1921-10-15T17:28:05"/>
    <s v="S:29º39'26.5'', W:51º08'38.7''"/>
    <x v="28"/>
    <s v="link"/>
    <s v="link"/>
    <x v="6"/>
  </r>
  <r>
    <n v="1"/>
    <x v="9"/>
    <n v="1601"/>
    <d v="1999-09-11T10:12:47"/>
    <s v="S:29º39'26.5'', W:51º08'38.7''"/>
    <x v="28"/>
    <s v="link"/>
    <s v="link"/>
    <x v="9"/>
  </r>
  <r>
    <n v="1"/>
    <x v="2"/>
    <n v="2057"/>
    <d v="1903-07-14T03:31:43"/>
    <s v="S:29º39'26.5'', W:51º08'38.7''"/>
    <x v="28"/>
    <s v="link"/>
    <s v="link"/>
    <x v="2"/>
  </r>
  <r>
    <n v="1"/>
    <x v="10"/>
    <n v="1035"/>
    <d v="2667-05-06T01:04:26"/>
    <s v="S:29º39'26.5'', W:51º08'38.7''"/>
    <x v="29"/>
    <s v="link"/>
    <s v="link"/>
    <x v="10"/>
  </r>
  <r>
    <n v="1"/>
    <x v="2"/>
    <n v="1740"/>
    <d v="1907-10-01T08:03:14"/>
    <s v="S:29º39'26.5'', W:51º08'38.7''"/>
    <x v="29"/>
    <s v="link"/>
    <s v="link"/>
    <x v="2"/>
  </r>
  <r>
    <n v="1"/>
    <x v="3"/>
    <n v="1251"/>
    <d v="5095-09-08T18:27:04"/>
    <s v="S:29º39'26.5'', W:51º08'38.7''"/>
    <x v="30"/>
    <s v="link"/>
    <s v="link"/>
    <x v="3"/>
  </r>
  <r>
    <n v="1"/>
    <x v="2"/>
    <n v="171"/>
    <d v="1899-12-30T05:57:18"/>
    <s v="S:29º39'26.5'', W:51º08'38.7''"/>
    <x v="30"/>
    <s v="link"/>
    <s v="link"/>
    <x v="2"/>
  </r>
  <r>
    <n v="1"/>
    <x v="2"/>
    <n v="1822"/>
    <d v="1899-12-30T07:47:41"/>
    <s v="S:29º39'26.5'', W:51º08'38.7''"/>
    <x v="30"/>
    <s v="link"/>
    <s v="link"/>
    <x v="2"/>
  </r>
  <r>
    <n v="1"/>
    <x v="7"/>
    <n v="2071"/>
    <d v="1899-12-30T11:04:52"/>
    <s v="S:29º39'26.5'', W:51º08'38.7''"/>
    <x v="30"/>
    <s v="link"/>
    <s v="link"/>
    <x v="7"/>
  </r>
  <r>
    <n v="1"/>
    <x v="2"/>
    <n v="21"/>
    <d v="1899-12-30T05:57:18"/>
    <s v="S:29º39'26.5'', W:51º08'38.7''"/>
    <x v="30"/>
    <s v="link"/>
    <s v="link"/>
    <x v="2"/>
  </r>
  <r>
    <n v="1"/>
    <x v="7"/>
    <n v="1258"/>
    <d v="1900-01-24T04:22:06"/>
    <s v="S:29º39'26.5'', W:51º08'38.7''"/>
    <x v="31"/>
    <s v="link"/>
    <s v="link"/>
    <x v="7"/>
  </r>
  <r>
    <n v="1"/>
    <x v="11"/>
    <n v="1452"/>
    <d v="1903-07-14T03:31:43"/>
    <s v="S:29º39'26.5'', W:51º08'38.7''"/>
    <x v="31"/>
    <s v="link"/>
    <s v="link"/>
    <x v="6"/>
  </r>
  <r>
    <n v="1"/>
    <x v="11"/>
    <n v="1455"/>
    <d v="1922-09-09T04:15:58"/>
    <s v="S:29º39'26.5'', W:51º08'38.7''"/>
    <x v="31"/>
    <s v="link"/>
    <s v="link"/>
    <x v="6"/>
  </r>
  <r>
    <n v="1"/>
    <x v="2"/>
    <n v="1479"/>
    <d v="1900-01-24T04:22:06"/>
    <s v="S:29º39'26.5'', W:51º08'38.7''"/>
    <x v="31"/>
    <s v="link"/>
    <s v="link"/>
    <x v="2"/>
  </r>
  <r>
    <n v="1"/>
    <x v="7"/>
    <n v="1673"/>
    <d v="1900-01-02T01:29:58"/>
    <s v="S:29º39'26.5'', W:51º08'38.7''"/>
    <x v="31"/>
    <s v="link"/>
    <s v="link"/>
    <x v="7"/>
  </r>
  <r>
    <n v="1"/>
    <x v="2"/>
    <n v="1906"/>
    <d v="1902-01-31T04:26:09"/>
    <s v="S:29º39'26.5'', W:51º08'38.7''"/>
    <x v="31"/>
    <s v="link"/>
    <s v="link"/>
    <x v="2"/>
  </r>
  <r>
    <n v="1"/>
    <x v="11"/>
    <n v="1933"/>
    <d v="1899-12-30T11:04:52"/>
    <s v="S:29º39'26.5'', W:51º08'38.7''"/>
    <x v="31"/>
    <s v="link"/>
    <s v="link"/>
    <x v="6"/>
  </r>
  <r>
    <n v="1"/>
    <x v="1"/>
    <n v="1029"/>
    <d v="1922-09-09T04:15:58"/>
    <s v="S:29º39'26.5'', W:51º08'38.7''"/>
    <x v="32"/>
    <s v="link"/>
    <s v="link"/>
    <x v="1"/>
  </r>
  <r>
    <n v="1"/>
    <x v="3"/>
    <n v="1560"/>
    <d v="1907-10-01T08:03:14"/>
    <s v="S:29º39'26.5'', W:51º08'38.7''"/>
    <x v="32"/>
    <s v="link"/>
    <s v="link"/>
    <x v="3"/>
  </r>
  <r>
    <n v="1"/>
    <x v="10"/>
    <n v="1710"/>
    <d v="1899-12-30T07:47:41"/>
    <s v="S:29º39'26.5'', W:51º08'38.7''"/>
    <x v="32"/>
    <s v="link"/>
    <s v="link"/>
    <x v="10"/>
  </r>
  <r>
    <n v="1"/>
    <x v="0"/>
    <n v="315"/>
    <d v="1999-09-11T10:12:47"/>
    <s v="S:29º39'26.5'', W:51º08'38.7''"/>
    <x v="32"/>
    <s v="link"/>
    <s v="link"/>
    <x v="0"/>
  </r>
  <r>
    <n v="1"/>
    <x v="2"/>
    <n v="1331"/>
    <d v="1900-01-24T04:22:06"/>
    <s v="S:29º39'26.5'', W:51º08'38.7''"/>
    <x v="33"/>
    <s v="link"/>
    <s v="link"/>
    <x v="2"/>
  </r>
  <r>
    <n v="1"/>
    <x v="9"/>
    <n v="1599"/>
    <d v="1922-09-09T04:15:58"/>
    <s v="S:29º39'26.5'', W:51º08'38.7''"/>
    <x v="33"/>
    <s v="link"/>
    <s v="link"/>
    <x v="9"/>
  </r>
  <r>
    <n v="1"/>
    <x v="1"/>
    <n v="352"/>
    <d v="1922-09-09T04:15:58"/>
    <s v="S:29º39'26.5'', W:51º08'38.7''"/>
    <x v="33"/>
    <s v="link"/>
    <s v="link"/>
    <x v="1"/>
  </r>
  <r>
    <n v="1"/>
    <x v="0"/>
    <n v="1153"/>
    <d v="1903-07-14T03:31:43"/>
    <s v="S:29º39'26.5'', W:51º08'38.7''"/>
    <x v="34"/>
    <s v="link"/>
    <s v="link"/>
    <x v="0"/>
  </r>
  <r>
    <n v="1"/>
    <x v="1"/>
    <n v="1272"/>
    <d v="1903-07-14T03:31:43"/>
    <s v="S:29º39'26.5'', W:51º08'38.7''"/>
    <x v="34"/>
    <s v="link"/>
    <s v="link"/>
    <x v="1"/>
  </r>
  <r>
    <n v="1"/>
    <x v="11"/>
    <n v="1470"/>
    <d v="1899-12-30T07:47:41"/>
    <s v="S:29º39'26.5'', W:51º08'38.7''"/>
    <x v="34"/>
    <s v="link"/>
    <s v="link"/>
    <x v="6"/>
  </r>
  <r>
    <n v="1"/>
    <x v="6"/>
    <n v="1541"/>
    <d v="1899-12-30T11:04:52"/>
    <s v="S:29º39'26.5'', W:51º08'38.7''"/>
    <x v="34"/>
    <s v="link"/>
    <s v="link"/>
    <x v="6"/>
  </r>
  <r>
    <n v="1"/>
    <x v="7"/>
    <n v="1664"/>
    <d v="1899-12-30T05:57:18"/>
    <s v="S:29º39'26.5'', W:51º08'38.7''"/>
    <x v="34"/>
    <s v="link"/>
    <s v="link"/>
    <x v="7"/>
  </r>
  <r>
    <n v="1"/>
    <x v="2"/>
    <n v="1857"/>
    <d v="1900-01-24T04:22:06"/>
    <s v="S:29º39'26.5'', W:51º08'38.7''"/>
    <x v="34"/>
    <s v="link"/>
    <s v="link"/>
    <x v="2"/>
  </r>
  <r>
    <n v="1"/>
    <x v="2"/>
    <n v="102"/>
    <d v="1900-01-24T04:22:06"/>
    <s v="S:29º39'26.5'', W:51º08'38.7''"/>
    <x v="35"/>
    <s v="link"/>
    <s v="link"/>
    <x v="2"/>
  </r>
  <r>
    <n v="1"/>
    <x v="7"/>
    <n v="1193"/>
    <d v="2667-05-06T01:04:26"/>
    <s v="S:29º39'26.5'', W:51º08'38.7''"/>
    <x v="35"/>
    <s v="link"/>
    <s v="link"/>
    <x v="7"/>
  </r>
  <r>
    <n v="1"/>
    <x v="2"/>
    <n v="1987"/>
    <d v="1899-12-30T07:47:41"/>
    <s v="S:29º39'26.5'', W:51º08'38.7''"/>
    <x v="35"/>
    <s v="link"/>
    <s v="link"/>
    <x v="2"/>
  </r>
  <r>
    <n v="1"/>
    <x v="7"/>
    <n v="224"/>
    <d v="1902-01-31T04:26:09"/>
    <s v="S:29º39'26.5'', W:51º08'38.7''"/>
    <x v="35"/>
    <s v="link"/>
    <s v="link"/>
    <x v="7"/>
  </r>
  <r>
    <n v="1"/>
    <x v="2"/>
    <n v="1475"/>
    <d v="1900-01-02T01:29:58"/>
    <s v="S:29º39'26.5'', W:51º08'38.7''"/>
    <x v="36"/>
    <s v="link"/>
    <s v="link"/>
    <x v="2"/>
  </r>
  <r>
    <n v="1"/>
    <x v="7"/>
    <n v="1609"/>
    <d v="1899-12-30T05:57:18"/>
    <s v="S:29º39'26.5'', W:51º08'38.7''"/>
    <x v="36"/>
    <s v="link"/>
    <s v="link"/>
    <x v="7"/>
  </r>
  <r>
    <n v="1"/>
    <x v="2"/>
    <n v="1853"/>
    <d v="1899-12-30T05:57:18"/>
    <s v="S:29º39'26.5'', W:51º08'38.7''"/>
    <x v="36"/>
    <s v="link"/>
    <s v="link"/>
    <x v="2"/>
  </r>
  <r>
    <n v="1"/>
    <x v="11"/>
    <n v="1468"/>
    <d v="1899-12-30T05:57:18"/>
    <s v="S:29º39'26.5'', W:51º08'38.7''"/>
    <x v="37"/>
    <s v="link"/>
    <s v="link"/>
    <x v="6"/>
  </r>
  <r>
    <n v="1"/>
    <x v="6"/>
    <n v="1750"/>
    <d v="1899-12-30T05:57:18"/>
    <s v="S:29º39'26.5'', W:51º08'38.7''"/>
    <x v="37"/>
    <s v="link"/>
    <s v="link"/>
    <x v="6"/>
  </r>
  <r>
    <n v="1"/>
    <x v="2"/>
    <n v="1854"/>
    <d v="1899-12-30T07:47:41"/>
    <s v="S:29º39'26.5'', W:51º08'38.7''"/>
    <x v="37"/>
    <s v="link"/>
    <s v="link"/>
    <x v="2"/>
  </r>
  <r>
    <n v="1"/>
    <x v="0"/>
    <n v="362"/>
    <d v="2667-05-06T01:04:26"/>
    <s v="S:29º39'26.5'', W:51º08'38.7''"/>
    <x v="37"/>
    <s v="link"/>
    <s v="link"/>
    <x v="0"/>
  </r>
  <r>
    <n v="1"/>
    <x v="0"/>
    <n v="1276"/>
    <d v="1921-10-15T17:28:05"/>
    <s v="S:29º39'26.5'', W:51º08'38.7''"/>
    <x v="38"/>
    <s v="link"/>
    <s v="link"/>
    <x v="0"/>
  </r>
  <r>
    <n v="1"/>
    <x v="5"/>
    <n v="1602"/>
    <d v="2667-05-06T01:04:26"/>
    <s v="S:29º39'26.5'', W:51º08'38.7''"/>
    <x v="38"/>
    <s v="link"/>
    <s v="link"/>
    <x v="5"/>
  </r>
  <r>
    <n v="1"/>
    <x v="6"/>
    <n v="1704"/>
    <d v="1899-12-30T11:04:52"/>
    <s v="S:29º39'26.5'', W:51º08'38.7''"/>
    <x v="38"/>
    <s v="link"/>
    <s v="link"/>
    <x v="6"/>
  </r>
  <r>
    <n v="1"/>
    <x v="10"/>
    <n v="1954"/>
    <d v="1903-07-14T03:31:43"/>
    <s v="S:29º39'26.5'', W:51º08'38.7''"/>
    <x v="38"/>
    <s v="link"/>
    <s v="link"/>
    <x v="10"/>
  </r>
  <r>
    <n v="1"/>
    <x v="7"/>
    <n v="1056"/>
    <d v="1900-01-24T04:22:06"/>
    <s v="S:29º39'26.5'', W:51º08'38.7''"/>
    <x v="39"/>
    <s v="link"/>
    <s v="link"/>
    <x v="7"/>
  </r>
  <r>
    <n v="1"/>
    <x v="7"/>
    <n v="1064"/>
    <d v="1907-10-01T08:03:14"/>
    <s v="S:29º39'26.5'', W:51º08'38.7''"/>
    <x v="39"/>
    <s v="link"/>
    <s v="link"/>
    <x v="7"/>
  </r>
  <r>
    <n v="1"/>
    <x v="6"/>
    <n v="177"/>
    <d v="1903-07-14T03:31:43"/>
    <s v="S:29º39'26.5'', W:51º08'38.7''"/>
    <x v="39"/>
    <s v="link"/>
    <s v="link"/>
    <x v="6"/>
  </r>
  <r>
    <n v="1"/>
    <x v="0"/>
    <n v="1948"/>
    <d v="1900-01-24T04:22:06"/>
    <s v="S:29º39'26.5'', W:51º08'38.7''"/>
    <x v="39"/>
    <s v="link"/>
    <s v="link"/>
    <x v="0"/>
  </r>
  <r>
    <n v="1"/>
    <x v="1"/>
    <n v="2042"/>
    <d v="1900-05-28T18:39:50"/>
    <s v="S:29º39'26.5'', W:51º08'38.7''"/>
    <x v="39"/>
    <s v="link"/>
    <s v="link"/>
    <x v="1"/>
  </r>
  <r>
    <n v="1"/>
    <x v="6"/>
    <n v="2068"/>
    <d v="2667-05-06T01:04:26"/>
    <s v="S:29º39'26.5'', W:51º08'38.7''"/>
    <x v="39"/>
    <s v="link"/>
    <s v="link"/>
    <x v="6"/>
  </r>
  <r>
    <n v="1"/>
    <x v="3"/>
    <n v="241"/>
    <d v="1921-10-15T17:28:05"/>
    <s v="S:29º39'26.5'', W:51º08'38.7''"/>
    <x v="40"/>
    <s v="link"/>
    <s v="link"/>
    <x v="3"/>
  </r>
  <r>
    <n v="1"/>
    <x v="7"/>
    <n v="1072"/>
    <d v="1999-09-11T10:12:47"/>
    <s v="S:29º39'26.5'', W:51º08'38.7''"/>
    <x v="41"/>
    <s v="link"/>
    <s v="link"/>
    <x v="7"/>
  </r>
  <r>
    <n v="1"/>
    <x v="2"/>
    <n v="133"/>
    <d v="1899-12-30T07:47:41"/>
    <s v="S:29º39'26.5'', W:51º08'38.7''"/>
    <x v="41"/>
    <s v="link"/>
    <s v="link"/>
    <x v="2"/>
  </r>
  <r>
    <n v="1"/>
    <x v="2"/>
    <n v="1449"/>
    <d v="1900-05-28T18:39:50"/>
    <s v="S:29º39'26.5'', W:51º08'38.7''"/>
    <x v="41"/>
    <s v="link"/>
    <s v="link"/>
    <x v="2"/>
  </r>
  <r>
    <n v="1"/>
    <x v="2"/>
    <n v="1913"/>
    <d v="1903-07-14T03:31:43"/>
    <s v="S:29º39'26.5'', W:51º08'38.7''"/>
    <x v="41"/>
    <s v="link"/>
    <s v="link"/>
    <x v="2"/>
  </r>
  <r>
    <n v="1"/>
    <x v="2"/>
    <n v="1692"/>
    <d v="1999-09-11T10:12:47"/>
    <s v="S:29º39'26.5'', W:51º08'38.7''"/>
    <x v="42"/>
    <s v="link"/>
    <s v="link"/>
    <x v="2"/>
  </r>
  <r>
    <n v="1"/>
    <x v="7"/>
    <n v="1062"/>
    <d v="1903-07-14T03:31:43"/>
    <s v="S:29º39'26.5'', W:51º08'38.7''"/>
    <x v="43"/>
    <s v="link"/>
    <s v="link"/>
    <x v="7"/>
  </r>
  <r>
    <n v="1"/>
    <x v="8"/>
    <n v="1190"/>
    <d v="1999-09-11T10:12:47"/>
    <s v="S:29º39'26.5'', W:51º08'38.7''"/>
    <x v="43"/>
    <s v="link"/>
    <s v="link"/>
    <x v="8"/>
  </r>
  <r>
    <n v="1"/>
    <x v="3"/>
    <n v="1554"/>
    <d v="1900-05-28T18:39:50"/>
    <s v="S:29º39'26.5'', W:51º08'38.7''"/>
    <x v="43"/>
    <s v="link"/>
    <s v="link"/>
    <x v="3"/>
  </r>
  <r>
    <n v="1"/>
    <x v="7"/>
    <n v="1370"/>
    <d v="1902-01-31T04:26:09"/>
    <s v="S:29º39'26.5'', W:51º08'38.7''"/>
    <x v="44"/>
    <s v="link"/>
    <s v="link"/>
    <x v="7"/>
  </r>
  <r>
    <n v="1"/>
    <x v="11"/>
    <n v="1453"/>
    <d v="1907-10-01T08:03:14"/>
    <s v="S:29º39'26.5'', W:51º08'38.7''"/>
    <x v="44"/>
    <s v="link"/>
    <s v="link"/>
    <x v="6"/>
  </r>
  <r>
    <n v="1"/>
    <x v="3"/>
    <n v="1562"/>
    <d v="1921-10-15T17:28:05"/>
    <s v="S:29º39'26.5'', W:51º08'38.7''"/>
    <x v="44"/>
    <s v="link"/>
    <s v="link"/>
    <x v="3"/>
  </r>
  <r>
    <n v="1"/>
    <x v="10"/>
    <n v="1681"/>
    <d v="1902-01-31T04:26:09"/>
    <s v="S:29º39'26.5'', W:51º08'38.7''"/>
    <x v="44"/>
    <s v="link"/>
    <s v="link"/>
    <x v="10"/>
  </r>
  <r>
    <n v="1"/>
    <x v="6"/>
    <n v="214"/>
    <d v="1900-01-02T01:29:58"/>
    <s v="S:29º39'26.5'', W:51º08'38.7''"/>
    <x v="44"/>
    <s v="link"/>
    <s v="link"/>
    <x v="6"/>
  </r>
  <r>
    <n v="1"/>
    <x v="0"/>
    <n v="223"/>
    <d v="1900-05-28T18:39:50"/>
    <s v="S:29º39'26.5'', W:51º08'38.7''"/>
    <x v="44"/>
    <s v="link"/>
    <s v="link"/>
    <x v="0"/>
  </r>
  <r>
    <n v="1"/>
    <x v="0"/>
    <n v="125"/>
    <d v="2667-05-06T01:04:26"/>
    <s v="S:29º39'26.5'', W:51º08'38.7''"/>
    <x v="45"/>
    <s v="link"/>
    <s v="link"/>
    <x v="0"/>
  </r>
  <r>
    <n v="1"/>
    <x v="7"/>
    <n v="1598"/>
    <d v="1907-10-01T08:03:14"/>
    <s v="S:29º39'26.5'', W:51º08'38.7''"/>
    <x v="45"/>
    <s v="link"/>
    <s v="link"/>
    <x v="7"/>
  </r>
  <r>
    <n v="1"/>
    <x v="2"/>
    <n v="1828"/>
    <d v="1900-05-28T18:39:50"/>
    <s v="S:29º39'26.5'', W:51º08'38.7''"/>
    <x v="45"/>
    <s v="link"/>
    <s v="link"/>
    <x v="2"/>
  </r>
  <r>
    <n v="1"/>
    <x v="9"/>
    <n v="1088"/>
    <d v="1900-05-28T18:39:50"/>
    <s v="S:29º39'26.5'', W:51º08'38.7''"/>
    <x v="46"/>
    <s v="link"/>
    <s v="link"/>
    <x v="9"/>
  </r>
  <r>
    <n v="1"/>
    <x v="7"/>
    <n v="1577"/>
    <d v="1899-12-30T07:47:41"/>
    <s v="S:29º39'26.5'', W:51º08'38.7''"/>
    <x v="46"/>
    <s v="link"/>
    <s v="link"/>
    <x v="7"/>
  </r>
  <r>
    <n v="1"/>
    <x v="2"/>
    <n v="1718"/>
    <d v="1900-01-24T04:22:06"/>
    <s v="S:29º39'26.5'', W:51º08'38.7''"/>
    <x v="46"/>
    <s v="link"/>
    <s v="link"/>
    <x v="2"/>
  </r>
  <r>
    <n v="1"/>
    <x v="6"/>
    <n v="1650"/>
    <d v="2667-05-06T01:04:26"/>
    <s v="S:29º39'26.5'', W:51º08'38.7''"/>
    <x v="47"/>
    <s v="link"/>
    <s v="link"/>
    <x v="6"/>
  </r>
  <r>
    <n v="1"/>
    <x v="2"/>
    <n v="1755"/>
    <d v="1900-01-24T04:22:06"/>
    <s v="S:29º39'26.5'', W:51º08'38.7''"/>
    <x v="47"/>
    <s v="link"/>
    <s v="link"/>
    <x v="2"/>
  </r>
  <r>
    <n v="1"/>
    <x v="2"/>
    <n v="1782"/>
    <d v="1921-10-15T17:28:05"/>
    <s v="S:29º39'26.5'', W:51º08'38.7''"/>
    <x v="47"/>
    <s v="link"/>
    <s v="link"/>
    <x v="2"/>
  </r>
  <r>
    <n v="1"/>
    <x v="6"/>
    <n v="213"/>
    <d v="1899-12-30T07:47:41"/>
    <s v="S:29º39'26.5'', W:51º08'38.7''"/>
    <x v="47"/>
    <s v="link"/>
    <s v="link"/>
    <x v="6"/>
  </r>
  <r>
    <n v="1"/>
    <x v="7"/>
    <n v="1391"/>
    <d v="5095-09-08T18:27:04"/>
    <s v="S:29º39'26.5'', W:51º08'38.7''"/>
    <x v="48"/>
    <s v="link"/>
    <s v="link"/>
    <x v="7"/>
  </r>
  <r>
    <n v="1"/>
    <x v="2"/>
    <n v="19"/>
    <d v="1900-01-24T04:22:06"/>
    <s v="S:29º39'26.5'', W:51º08'38.7''"/>
    <x v="48"/>
    <s v="link"/>
    <s v="link"/>
    <x v="2"/>
  </r>
  <r>
    <n v="1"/>
    <x v="2"/>
    <n v="2016"/>
    <d v="1903-07-14T03:31:43"/>
    <s v="S:29º39'26.5'', W:51º08'38.7''"/>
    <x v="48"/>
    <s v="link"/>
    <s v="link"/>
    <x v="2"/>
  </r>
  <r>
    <n v="1"/>
    <x v="7"/>
    <n v="2038"/>
    <d v="1900-01-24T04:22:06"/>
    <s v="S:29º39'26.5'', W:51º08'38.7''"/>
    <x v="48"/>
    <s v="link"/>
    <s v="link"/>
    <x v="7"/>
  </r>
  <r>
    <n v="1"/>
    <x v="7"/>
    <n v="205"/>
    <d v="1902-01-31T04:26:09"/>
    <s v="S:29º39'26.5'', W:51º08'38.7''"/>
    <x v="48"/>
    <s v="link"/>
    <s v="link"/>
    <x v="7"/>
  </r>
  <r>
    <n v="1"/>
    <x v="3"/>
    <n v="1257"/>
    <d v="1900-01-02T01:29:58"/>
    <s v="S:29º39'26.5'', W:51º08'38.7''"/>
    <x v="49"/>
    <s v="link"/>
    <s v="link"/>
    <x v="3"/>
  </r>
  <r>
    <n v="1"/>
    <x v="1"/>
    <n v="1274"/>
    <d v="1922-09-09T04:15:58"/>
    <s v="S:29º39'26.5'', W:51º08'38.7''"/>
    <x v="50"/>
    <s v="link"/>
    <s v="link"/>
    <x v="1"/>
  </r>
  <r>
    <n v="1"/>
    <x v="2"/>
    <n v="1297"/>
    <d v="1900-05-28T18:39:50"/>
    <s v="S:29º39'26.5'', W:51º08'38.7''"/>
    <x v="50"/>
    <s v="link"/>
    <s v="link"/>
    <x v="2"/>
  </r>
  <r>
    <n v="1"/>
    <x v="2"/>
    <n v="152"/>
    <d v="1900-01-02T01:29:58"/>
    <s v="S:29º39'26.5'', W:51º08'38.7''"/>
    <x v="50"/>
    <s v="link"/>
    <s v="link"/>
    <x v="2"/>
  </r>
  <r>
    <n v="1"/>
    <x v="6"/>
    <n v="1037"/>
    <d v="5095-09-08T18:27:04"/>
    <s v="S:29º39'26.5'', W:51º08'38.7''"/>
    <x v="51"/>
    <s v="link"/>
    <s v="link"/>
    <x v="6"/>
  </r>
  <r>
    <n v="1"/>
    <x v="1"/>
    <n v="1114"/>
    <d v="1921-10-15T17:28:05"/>
    <s v="S:29º39'26.5'', W:51º08'38.7''"/>
    <x v="51"/>
    <s v="link"/>
    <s v="link"/>
    <x v="1"/>
  </r>
  <r>
    <n v="1"/>
    <x v="3"/>
    <n v="1197"/>
    <d v="1899-12-30T11:04:52"/>
    <s v="S:29º39'26.5'', W:51º08'38.7''"/>
    <x v="51"/>
    <s v="link"/>
    <s v="link"/>
    <x v="3"/>
  </r>
  <r>
    <n v="1"/>
    <x v="6"/>
    <n v="1879"/>
    <d v="1899-12-30T11:04:52"/>
    <s v="S:29º39'26.5'', W:51º08'38.7''"/>
    <x v="51"/>
    <s v="link"/>
    <s v="link"/>
    <x v="6"/>
  </r>
  <r>
    <n v="1"/>
    <x v="2"/>
    <n v="1309"/>
    <d v="1907-10-01T08:03:14"/>
    <s v="S:29º39'26.5'', W:51º08'38.7''"/>
    <x v="52"/>
    <s v="link"/>
    <s v="link"/>
    <x v="2"/>
  </r>
  <r>
    <n v="1"/>
    <x v="2"/>
    <n v="1870"/>
    <d v="1907-10-01T08:03:14"/>
    <s v="S:29º39'26.5'', W:51º08'38.7''"/>
    <x v="52"/>
    <s v="link"/>
    <s v="link"/>
    <x v="2"/>
  </r>
  <r>
    <n v="1"/>
    <x v="6"/>
    <n v="1958"/>
    <d v="1907-10-01T08:03:14"/>
    <s v="S:29º39'26.5'', W:51º08'38.7''"/>
    <x v="52"/>
    <s v="link"/>
    <s v="link"/>
    <x v="6"/>
  </r>
  <r>
    <n v="1"/>
    <x v="4"/>
    <n v="1023"/>
    <d v="1900-05-28T18:39:50"/>
    <s v="S:29º39'26.5'', W:51º08'38.7''"/>
    <x v="53"/>
    <s v="link"/>
    <s v="link"/>
    <x v="4"/>
  </r>
  <r>
    <n v="1"/>
    <x v="1"/>
    <n v="122"/>
    <d v="1922-09-09T04:15:58"/>
    <s v="S:29º39'26.5'', W:51º08'38.7''"/>
    <x v="53"/>
    <s v="link"/>
    <s v="link"/>
    <x v="1"/>
  </r>
  <r>
    <n v="1"/>
    <x v="6"/>
    <n v="1440"/>
    <d v="1899-12-30T07:47:41"/>
    <s v="S:29º39'26.5'', W:51º08'38.7''"/>
    <x v="53"/>
    <s v="link"/>
    <s v="link"/>
    <x v="6"/>
  </r>
  <r>
    <n v="1"/>
    <x v="2"/>
    <n v="1942"/>
    <d v="1900-01-02T01:29:58"/>
    <s v="S:29º39'26.5'', W:51º08'38.7''"/>
    <x v="53"/>
    <s v="link"/>
    <s v="link"/>
    <x v="2"/>
  </r>
  <r>
    <n v="1"/>
    <x v="2"/>
    <n v="2060"/>
    <d v="1922-09-09T04:15:58"/>
    <s v="S:29º39'26.5'', W:51º08'38.7''"/>
    <x v="53"/>
    <s v="link"/>
    <s v="link"/>
    <x v="2"/>
  </r>
  <r>
    <n v="1"/>
    <x v="2"/>
    <n v="2061"/>
    <d v="1921-10-15T17:28:05"/>
    <s v="S:29º39'26.5'', W:51º08'38.7''"/>
    <x v="53"/>
    <s v="link"/>
    <s v="link"/>
    <x v="2"/>
  </r>
  <r>
    <n v="1"/>
    <x v="2"/>
    <n v="271"/>
    <d v="1900-05-28T18:39:50"/>
    <s v="S:29º39'26.5'', W:51º08'38.7''"/>
    <x v="53"/>
    <s v="link"/>
    <s v="link"/>
    <x v="2"/>
  </r>
  <r>
    <n v="1"/>
    <x v="2"/>
    <n v="1831"/>
    <d v="1903-07-14T03:31:43"/>
    <s v="S:29º39'26.5'', W:51º08'38.7''"/>
    <x v="54"/>
    <s v="link"/>
    <s v="link"/>
    <x v="2"/>
  </r>
  <r>
    <n v="1"/>
    <x v="4"/>
    <n v="1569"/>
    <d v="2667-05-06T01:04:26"/>
    <s v="S:29º39'26.5'', W:51º08'38.7''"/>
    <x v="55"/>
    <s v="link"/>
    <s v="link"/>
    <x v="4"/>
  </r>
  <r>
    <n v="1"/>
    <x v="7"/>
    <n v="1844"/>
    <d v="2667-05-06T01:04:26"/>
    <s v="S:29º39'26.5'', W:51º08'38.7''"/>
    <x v="55"/>
    <s v="link"/>
    <s v="link"/>
    <x v="7"/>
  </r>
  <r>
    <n v="1"/>
    <x v="4"/>
    <n v="1152"/>
    <d v="1902-01-31T04:26:09"/>
    <s v="S:29º39'26.5'', W:51º08'38.7''"/>
    <x v="56"/>
    <s v="link"/>
    <s v="link"/>
    <x v="4"/>
  </r>
  <r>
    <n v="1"/>
    <x v="3"/>
    <n v="242"/>
    <d v="1999-09-11T10:12:47"/>
    <s v="S:29º39'26.5'', W:51º08'38.7''"/>
    <x v="56"/>
    <s v="link"/>
    <s v="link"/>
    <x v="3"/>
  </r>
  <r>
    <n v="1"/>
    <x v="11"/>
    <n v="1502"/>
    <d v="2667-05-06T01:04:26"/>
    <s v="S:29º39'26.5'', W:51º08'38.7''"/>
    <x v="57"/>
    <s v="link"/>
    <s v="link"/>
    <x v="6"/>
  </r>
  <r>
    <n v="1"/>
    <x v="2"/>
    <n v="1695"/>
    <d v="2667-05-06T01:04:26"/>
    <s v="S:29º39'26.5'', W:51º08'38.7''"/>
    <x v="57"/>
    <s v="link"/>
    <s v="link"/>
    <x v="2"/>
  </r>
  <r>
    <n v="1"/>
    <x v="10"/>
    <n v="1872"/>
    <d v="1922-09-09T04:15:58"/>
    <s v="S:29º39'26.5'', W:51º08'38.7''"/>
    <x v="57"/>
    <s v="link"/>
    <s v="link"/>
    <x v="10"/>
  </r>
  <r>
    <n v="1"/>
    <x v="3"/>
    <n v="240"/>
    <d v="1922-09-09T04:15:58"/>
    <s v="S:29º39'26.5'', W:51º08'38.7''"/>
    <x v="57"/>
    <s v="link"/>
    <s v="link"/>
    <x v="3"/>
  </r>
  <r>
    <n v="1"/>
    <x v="0"/>
    <n v="248"/>
    <d v="1899-12-30T05:57:18"/>
    <s v="S:29º39'26.5'', W:51º08'38.7''"/>
    <x v="57"/>
    <s v="link"/>
    <s v="link"/>
    <x v="0"/>
  </r>
  <r>
    <n v="1"/>
    <x v="2"/>
    <n v="1312"/>
    <d v="1922-09-09T04:15:58"/>
    <s v="S:29º39'26.5'', W:51º08'38.7''"/>
    <x v="58"/>
    <s v="link"/>
    <s v="link"/>
    <x v="2"/>
  </r>
  <r>
    <n v="1"/>
    <x v="6"/>
    <n v="1438"/>
    <d v="1899-12-30T05:57:18"/>
    <s v="S:29º39'26.5'', W:51º08'38.7''"/>
    <x v="58"/>
    <s v="link"/>
    <s v="link"/>
    <x v="6"/>
  </r>
  <r>
    <n v="1"/>
    <x v="11"/>
    <n v="1497"/>
    <d v="1922-09-09T04:15:58"/>
    <s v="S:29º39'26.5'', W:51º08'38.7''"/>
    <x v="58"/>
    <s v="link"/>
    <s v="link"/>
    <x v="6"/>
  </r>
  <r>
    <n v="1"/>
    <x v="8"/>
    <n v="188"/>
    <d v="1899-12-30T05:57:18"/>
    <s v="S:29º39'26.5'', W:51º08'38.7''"/>
    <x v="58"/>
    <s v="link"/>
    <s v="link"/>
    <x v="8"/>
  </r>
  <r>
    <n v="1"/>
    <x v="2"/>
    <n v="2017"/>
    <d v="1907-10-01T08:03:14"/>
    <s v="S:29º39'26.5'', W:51º08'38.7''"/>
    <x v="58"/>
    <s v="link"/>
    <s v="link"/>
    <x v="2"/>
  </r>
  <r>
    <n v="1"/>
    <x v="3"/>
    <n v="1082"/>
    <d v="1900-01-02T01:29:58"/>
    <s v="S:29º39'26.5'', W:51º08'38.7''"/>
    <x v="59"/>
    <s v="link"/>
    <s v="link"/>
    <x v="3"/>
  </r>
  <r>
    <n v="1"/>
    <x v="0"/>
    <n v="1150"/>
    <d v="1900-05-28T18:39:50"/>
    <s v="S:29º39'26.5'', W:51º08'38.7''"/>
    <x v="59"/>
    <s v="link"/>
    <s v="link"/>
    <x v="0"/>
  </r>
  <r>
    <n v="1"/>
    <x v="4"/>
    <n v="1484"/>
    <d v="1903-07-14T03:31:43"/>
    <s v="S:29º39'26.5'', W:51º08'38.7''"/>
    <x v="59"/>
    <s v="link"/>
    <s v="link"/>
    <x v="4"/>
  </r>
  <r>
    <n v="1"/>
    <x v="6"/>
    <n v="1538"/>
    <d v="2667-05-06T01:04:26"/>
    <s v="S:29º39'26.5'', W:51º08'38.7''"/>
    <x v="59"/>
    <s v="link"/>
    <s v="link"/>
    <x v="6"/>
  </r>
  <r>
    <n v="1"/>
    <x v="11"/>
    <n v="1835"/>
    <d v="1907-10-01T08:03:14"/>
    <s v="S:29º39'26.5'', W:51º08'38.7''"/>
    <x v="59"/>
    <s v="link"/>
    <s v="link"/>
    <x v="6"/>
  </r>
  <r>
    <n v="1"/>
    <x v="10"/>
    <n v="1031"/>
    <d v="1921-10-15T17:28:05"/>
    <s v="S:29º39'26.5'', W:51º08'38.7''"/>
    <x v="60"/>
    <s v="link"/>
    <s v="link"/>
    <x v="10"/>
  </r>
  <r>
    <n v="1"/>
    <x v="7"/>
    <n v="1431"/>
    <d v="2667-05-06T01:04:26"/>
    <s v="S:29º39'26.5'', W:51º08'38.7''"/>
    <x v="60"/>
    <s v="link"/>
    <s v="link"/>
    <x v="7"/>
  </r>
  <r>
    <n v="1"/>
    <x v="6"/>
    <n v="1684"/>
    <d v="1907-10-01T08:03:14"/>
    <s v="S:29º39'26.5'', W:51º08'38.7''"/>
    <x v="60"/>
    <s v="link"/>
    <s v="link"/>
    <x v="6"/>
  </r>
  <r>
    <n v="1"/>
    <x v="1"/>
    <n v="1864"/>
    <d v="1903-07-14T03:31:43"/>
    <s v="S:29º39'26.5'', W:51º08'38.7''"/>
    <x v="60"/>
    <s v="link"/>
    <s v="link"/>
    <x v="1"/>
  </r>
  <r>
    <n v="1"/>
    <x v="2"/>
    <n v="35"/>
    <d v="1907-10-01T08:03:14"/>
    <s v="S:29º39'26.5'', W:51º08'38.7''"/>
    <x v="60"/>
    <s v="link"/>
    <s v="link"/>
    <x v="2"/>
  </r>
  <r>
    <n v="1"/>
    <x v="0"/>
    <n v="358"/>
    <d v="1999-09-11T10:12:47"/>
    <s v="S:29º39'26.5'', W:51º08'38.7''"/>
    <x v="60"/>
    <s v="link"/>
    <s v="link"/>
    <x v="0"/>
  </r>
  <r>
    <n v="1"/>
    <x v="5"/>
    <n v="1670"/>
    <d v="1899-12-30T07:47:41"/>
    <s v="S:29º39'26.5'', W:51º08'38.7''"/>
    <x v="61"/>
    <s v="link"/>
    <s v="link"/>
    <x v="5"/>
  </r>
  <r>
    <n v="1"/>
    <x v="2"/>
    <n v="2000"/>
    <d v="1900-01-24T04:22:06"/>
    <s v="S:29º39'26.5'', W:51º08'38.7''"/>
    <x v="62"/>
    <s v="link"/>
    <s v="link"/>
    <x v="2"/>
  </r>
  <r>
    <n v="1"/>
    <x v="9"/>
    <n v="1358"/>
    <d v="1899-12-30T05:57:18"/>
    <s v="S:29º39'26.5'', W:51º08'38.7''"/>
    <x v="63"/>
    <s v="link"/>
    <s v="link"/>
    <x v="9"/>
  </r>
  <r>
    <n v="1"/>
    <x v="1"/>
    <n v="1288"/>
    <d v="1899-12-30T05:57:18"/>
    <s v="S:29º39'26.5'', W:51º08'38.7''"/>
    <x v="64"/>
    <s v="link"/>
    <s v="link"/>
    <x v="1"/>
  </r>
  <r>
    <n v="1"/>
    <x v="4"/>
    <n v="1564"/>
    <d v="1999-09-11T10:12:47"/>
    <s v="S:29º39'26.5'', W:51º08'38.7''"/>
    <x v="64"/>
    <s v="link"/>
    <s v="link"/>
    <x v="4"/>
  </r>
  <r>
    <n v="1"/>
    <x v="7"/>
    <n v="1341"/>
    <d v="1907-10-01T08:03:14"/>
    <s v="S:29º39'26.5'', W:51º08'38.7''"/>
    <x v="65"/>
    <s v="link"/>
    <s v="link"/>
    <x v="7"/>
  </r>
  <r>
    <n v="1"/>
    <x v="6"/>
    <n v="1372"/>
    <d v="1903-07-14T03:31:43"/>
    <s v="S:29º39'26.5'', W:51º08'38.7''"/>
    <x v="65"/>
    <s v="link"/>
    <s v="link"/>
    <x v="6"/>
  </r>
  <r>
    <n v="1"/>
    <x v="9"/>
    <n v="1607"/>
    <d v="1899-12-30T11:04:52"/>
    <s v="S:29º39'26.5'', W:51º08'38.7''"/>
    <x v="65"/>
    <s v="link"/>
    <s v="link"/>
    <x v="9"/>
  </r>
  <r>
    <n v="1"/>
    <x v="2"/>
    <n v="1965"/>
    <d v="1921-10-15T17:28:05"/>
    <s v="S:29º39'26.5'', W:51º08'38.7''"/>
    <x v="65"/>
    <s v="link"/>
    <s v="link"/>
    <x v="2"/>
  </r>
  <r>
    <n v="1"/>
    <x v="7"/>
    <n v="1026"/>
    <d v="1902-01-31T04:26:09"/>
    <s v="S:29º39'26.5'', W:51º08'38.7''"/>
    <x v="66"/>
    <s v="link"/>
    <s v="link"/>
    <x v="7"/>
  </r>
  <r>
    <n v="1"/>
    <x v="7"/>
    <n v="1061"/>
    <d v="1902-01-31T04:26:09"/>
    <s v="S:29º39'26.5'', W:51º08'38.7''"/>
    <x v="66"/>
    <s v="link"/>
    <s v="link"/>
    <x v="7"/>
  </r>
  <r>
    <n v="1"/>
    <x v="7"/>
    <n v="1350"/>
    <d v="1999-09-11T10:12:47"/>
    <s v="S:29º39'26.5'', W:51º08'38.7''"/>
    <x v="66"/>
    <s v="link"/>
    <s v="link"/>
    <x v="7"/>
  </r>
  <r>
    <n v="1"/>
    <x v="0"/>
    <n v="1855"/>
    <d v="1900-01-02T01:29:58"/>
    <s v="S:29º39'26.5'', W:51º08'38.7''"/>
    <x v="66"/>
    <s v="link"/>
    <s v="link"/>
    <x v="0"/>
  </r>
  <r>
    <n v="1"/>
    <x v="2"/>
    <n v="1985"/>
    <d v="1899-12-30T11:04:52"/>
    <s v="S:29º39'26.5'', W:51º08'38.7''"/>
    <x v="66"/>
    <s v="link"/>
    <s v="link"/>
    <x v="2"/>
  </r>
  <r>
    <n v="1"/>
    <x v="7"/>
    <n v="3"/>
    <d v="1907-10-01T08:03:14"/>
    <s v="S:29º39'26.5'', W:51º08'38.7''"/>
    <x v="66"/>
    <s v="link"/>
    <s v="link"/>
    <x v="7"/>
  </r>
  <r>
    <n v="1"/>
    <x v="2"/>
    <n v="1214"/>
    <d v="1907-10-01T08:03:14"/>
    <s v="S:29º39'26.5'', W:51º08'38.7''"/>
    <x v="67"/>
    <s v="link"/>
    <s v="link"/>
    <x v="2"/>
  </r>
  <r>
    <n v="1"/>
    <x v="0"/>
    <n v="1318"/>
    <d v="1999-09-11T10:12:47"/>
    <s v="S:29º39'26.5'', W:51º08'38.7''"/>
    <x v="67"/>
    <s v="link"/>
    <s v="link"/>
    <x v="0"/>
  </r>
  <r>
    <n v="1"/>
    <x v="11"/>
    <n v="1527"/>
    <d v="1903-07-14T03:31:43"/>
    <s v="S:29º39'26.5'', W:51º08'38.7''"/>
    <x v="67"/>
    <s v="link"/>
    <s v="link"/>
    <x v="6"/>
  </r>
  <r>
    <n v="1"/>
    <x v="0"/>
    <n v="1595"/>
    <d v="1900-05-28T18:39:50"/>
    <s v="S:29º39'26.5'', W:51º08'38.7''"/>
    <x v="67"/>
    <s v="link"/>
    <s v="link"/>
    <x v="0"/>
  </r>
  <r>
    <n v="1"/>
    <x v="7"/>
    <n v="1"/>
    <d v="1899-12-30T11:04:52"/>
    <s v="S:29º39'26.5'', W:51º08'38.7''"/>
    <x v="68"/>
    <s v="link"/>
    <s v="link"/>
    <x v="7"/>
  </r>
  <r>
    <n v="1"/>
    <x v="1"/>
    <n v="1028"/>
    <d v="1907-10-01T08:03:14"/>
    <s v="S:29º39'26.5'', W:51º08'38.7''"/>
    <x v="68"/>
    <s v="link"/>
    <s v="link"/>
    <x v="1"/>
  </r>
  <r>
    <n v="1"/>
    <x v="6"/>
    <n v="1604"/>
    <d v="5095-09-08T18:27:04"/>
    <s v="S:29º39'26.5'', W:51º08'38.7''"/>
    <x v="68"/>
    <s v="link"/>
    <s v="link"/>
    <x v="6"/>
  </r>
  <r>
    <n v="1"/>
    <x v="6"/>
    <n v="1623"/>
    <d v="1900-01-02T01:29:58"/>
    <s v="S:29º39'26.5'', W:51º08'38.7''"/>
    <x v="68"/>
    <s v="link"/>
    <s v="link"/>
    <x v="6"/>
  </r>
  <r>
    <n v="1"/>
    <x v="2"/>
    <n v="1827"/>
    <d v="1900-01-24T04:22:06"/>
    <s v="S:29º39'26.5'', W:51º08'38.7''"/>
    <x v="68"/>
    <s v="link"/>
    <s v="link"/>
    <x v="2"/>
  </r>
  <r>
    <n v="1"/>
    <x v="8"/>
    <n v="186"/>
    <d v="1902-01-31T04:26:09"/>
    <s v="S:29º39'26.5'', W:51º08'38.7''"/>
    <x v="68"/>
    <s v="link"/>
    <s v="link"/>
    <x v="8"/>
  </r>
  <r>
    <n v="1"/>
    <x v="0"/>
    <n v="126"/>
    <d v="1900-05-28T18:39:50"/>
    <s v="S:29º39'26.5'', W:51º08'38.7''"/>
    <x v="69"/>
    <s v="link"/>
    <s v="link"/>
    <x v="0"/>
  </r>
  <r>
    <n v="1"/>
    <x v="8"/>
    <n v="1260"/>
    <d v="1902-01-31T04:26:09"/>
    <s v="S:29º39'26.5'', W:51º08'38.7''"/>
    <x v="69"/>
    <s v="link"/>
    <s v="link"/>
    <x v="8"/>
  </r>
  <r>
    <n v="1"/>
    <x v="0"/>
    <n v="1548"/>
    <d v="1900-01-02T01:29:58"/>
    <s v="S:29º39'26.5'', W:51º08'38.7''"/>
    <x v="69"/>
    <s v="link"/>
    <s v="link"/>
    <x v="0"/>
  </r>
  <r>
    <n v="1"/>
    <x v="0"/>
    <n v="1682"/>
    <d v="1903-07-14T03:31:43"/>
    <s v="S:29º39'26.5'', W:51º08'38.7''"/>
    <x v="69"/>
    <s v="link"/>
    <s v="link"/>
    <x v="0"/>
  </r>
  <r>
    <n v="1"/>
    <x v="0"/>
    <n v="2034"/>
    <d v="1899-12-30T05:57:18"/>
    <s v="S:29º39'26.5'', W:51º08'38.7''"/>
    <x v="69"/>
    <s v="link"/>
    <s v="link"/>
    <x v="0"/>
  </r>
  <r>
    <n v="1"/>
    <x v="8"/>
    <n v="1139"/>
    <d v="1899-12-30T05:57:18"/>
    <s v="S:29º39'26.5'', W:51º08'38.7''"/>
    <x v="70"/>
    <s v="link"/>
    <s v="link"/>
    <x v="8"/>
  </r>
  <r>
    <n v="1"/>
    <x v="4"/>
    <n v="1466"/>
    <d v="1899-12-30T11:04:52"/>
    <s v="S:29º39'26.5'', W:51º08'38.7''"/>
    <x v="70"/>
    <s v="link"/>
    <s v="link"/>
    <x v="4"/>
  </r>
  <r>
    <n v="1"/>
    <x v="6"/>
    <n v="1631"/>
    <d v="1902-01-31T04:26:09"/>
    <s v="S:29º39'26.5'', W:51º08'38.7''"/>
    <x v="70"/>
    <s v="link"/>
    <s v="link"/>
    <x v="6"/>
  </r>
  <r>
    <n v="1"/>
    <x v="6"/>
    <n v="1647"/>
    <d v="1999-09-11T10:12:47"/>
    <s v="S:29º39'26.5'', W:51º08'38.7''"/>
    <x v="70"/>
    <s v="link"/>
    <s v="link"/>
    <x v="6"/>
  </r>
  <r>
    <n v="1"/>
    <x v="7"/>
    <n v="179"/>
    <d v="5095-09-08T18:27:04"/>
    <s v="S:29º39'26.5'', W:51º08'38.7''"/>
    <x v="70"/>
    <s v="link"/>
    <s v="link"/>
    <x v="7"/>
  </r>
  <r>
    <n v="1"/>
    <x v="2"/>
    <n v="1939"/>
    <d v="1899-12-30T07:47:41"/>
    <s v="S:29º39'26.5'', W:51º08'38.7''"/>
    <x v="70"/>
    <s v="link"/>
    <s v="link"/>
    <x v="2"/>
  </r>
  <r>
    <n v="1"/>
    <x v="2"/>
    <n v="108"/>
    <d v="1899-12-30T05:57:18"/>
    <s v="S:29º39'26.5'', W:51º08'38.7''"/>
    <x v="71"/>
    <s v="link"/>
    <s v="link"/>
    <x v="2"/>
  </r>
  <r>
    <n v="1"/>
    <x v="2"/>
    <n v="1304"/>
    <d v="1903-07-14T03:31:43"/>
    <s v="S:29º39'26.5'', W:51º08'38.7''"/>
    <x v="71"/>
    <s v="link"/>
    <s v="link"/>
    <x v="2"/>
  </r>
  <r>
    <n v="1"/>
    <x v="1"/>
    <n v="1393"/>
    <d v="1899-12-30T11:04:52"/>
    <s v="S:29º39'26.5'', W:51º08'38.7''"/>
    <x v="71"/>
    <s v="link"/>
    <s v="link"/>
    <x v="1"/>
  </r>
  <r>
    <n v="1"/>
    <x v="6"/>
    <n v="1462"/>
    <d v="5095-09-08T18:27:04"/>
    <s v="S:29º39'26.5'', W:51º08'38.7''"/>
    <x v="71"/>
    <s v="link"/>
    <s v="link"/>
    <x v="6"/>
  </r>
  <r>
    <n v="1"/>
    <x v="2"/>
    <n v="154"/>
    <d v="5095-09-08T18:27:04"/>
    <s v="S:29º39'26.5'', W:51º08'38.7''"/>
    <x v="71"/>
    <s v="link"/>
    <s v="link"/>
    <x v="2"/>
  </r>
  <r>
    <n v="1"/>
    <x v="2"/>
    <n v="1784"/>
    <d v="2667-05-06T01:04:26"/>
    <s v="S:29º39'26.5'', W:51º08'38.7''"/>
    <x v="71"/>
    <s v="link"/>
    <s v="link"/>
    <x v="2"/>
  </r>
  <r>
    <n v="1"/>
    <x v="4"/>
    <n v="2022"/>
    <d v="1921-10-15T17:28:05"/>
    <s v="S:29º39'26.5'', W:51º08'38.7''"/>
    <x v="71"/>
    <s v="link"/>
    <s v="link"/>
    <x v="4"/>
  </r>
  <r>
    <n v="1"/>
    <x v="6"/>
    <n v="1373"/>
    <d v="1907-10-01T08:03:14"/>
    <s v="S:29º39'26.5'', W:51º08'38.7''"/>
    <x v="72"/>
    <s v="link"/>
    <s v="link"/>
    <x v="6"/>
  </r>
  <r>
    <n v="1"/>
    <x v="7"/>
    <n v="1441"/>
    <d v="1900-01-02T01:29:58"/>
    <s v="S:29º39'26.5'', W:51º08'38.7''"/>
    <x v="72"/>
    <s v="link"/>
    <s v="link"/>
    <x v="7"/>
  </r>
  <r>
    <n v="1"/>
    <x v="2"/>
    <n v="1559"/>
    <d v="1903-07-14T03:31:43"/>
    <s v="S:29º39'26.5'', W:51º08'38.7''"/>
    <x v="72"/>
    <s v="link"/>
    <s v="link"/>
    <x v="2"/>
  </r>
  <r>
    <n v="1"/>
    <x v="6"/>
    <n v="319"/>
    <d v="2667-05-06T01:04:26"/>
    <s v="S:29º39'26.5'', W:51º08'38.7''"/>
    <x v="72"/>
    <s v="link"/>
    <s v="link"/>
    <x v="6"/>
  </r>
  <r>
    <n v="1"/>
    <x v="1"/>
    <n v="353"/>
    <d v="1921-10-15T17:28:05"/>
    <s v="S:29º39'26.5'', W:51º08'38.7''"/>
    <x v="73"/>
    <s v="link"/>
    <s v="link"/>
    <x v="1"/>
  </r>
  <r>
    <n v="1"/>
    <x v="2"/>
    <n v="113"/>
    <d v="1899-12-30T11:04:52"/>
    <s v="S:29º39'26.5'', W:51º08'38.7''"/>
    <x v="74"/>
    <s v="link"/>
    <s v="link"/>
    <x v="2"/>
  </r>
  <r>
    <n v="1"/>
    <x v="6"/>
    <n v="1661"/>
    <d v="5095-09-08T18:27:04"/>
    <s v="S:29º39'26.5'', W:51º08'38.7''"/>
    <x v="74"/>
    <s v="link"/>
    <s v="link"/>
    <x v="6"/>
  </r>
  <r>
    <n v="1"/>
    <x v="7"/>
    <n v="192"/>
    <d v="1921-10-15T17:28:05"/>
    <s v="S:29º39'26.5'', W:51º08'38.7''"/>
    <x v="74"/>
    <s v="link"/>
    <s v="link"/>
    <x v="7"/>
  </r>
  <r>
    <n v="1"/>
    <x v="8"/>
    <n v="1203"/>
    <d v="1900-01-02T01:29:58"/>
    <s v="S:29º39'26.5'', W:51º08'38.7''"/>
    <x v="75"/>
    <s v="link"/>
    <s v="link"/>
    <x v="8"/>
  </r>
  <r>
    <n v="1"/>
    <x v="7"/>
    <n v="1359"/>
    <d v="1899-12-30T07:47:41"/>
    <s v="S:29º39'26.5'', W:51º08'38.7''"/>
    <x v="75"/>
    <s v="link"/>
    <s v="link"/>
    <x v="7"/>
  </r>
  <r>
    <n v="1"/>
    <x v="9"/>
    <n v="1459"/>
    <d v="1921-10-15T17:28:05"/>
    <s v="S:29º39'26.5'', W:51º08'38.7''"/>
    <x v="75"/>
    <s v="link"/>
    <s v="link"/>
    <x v="9"/>
  </r>
  <r>
    <n v="1"/>
    <x v="0"/>
    <n v="1904"/>
    <d v="1900-05-28T18:39:50"/>
    <s v="S:29º39'26.5'', W:51º08'38.7''"/>
    <x v="75"/>
    <s v="link"/>
    <s v="link"/>
    <x v="0"/>
  </r>
  <r>
    <n v="1"/>
    <x v="1"/>
    <n v="2035"/>
    <d v="1899-12-30T07:47:41"/>
    <s v="S:29º39'26.5'', W:51º08'38.7''"/>
    <x v="75"/>
    <s v="link"/>
    <s v="link"/>
    <x v="1"/>
  </r>
  <r>
    <n v="1"/>
    <x v="7"/>
    <n v="1065"/>
    <d v="1922-09-09T04:15:58"/>
    <s v="S:29º39'26.5'', W:51º08'38.7''"/>
    <x v="76"/>
    <s v="link"/>
    <s v="link"/>
    <x v="7"/>
  </r>
  <r>
    <n v="1"/>
    <x v="2"/>
    <n v="1330"/>
    <d v="1900-01-02T01:29:58"/>
    <s v="S:29º39'26.5'', W:51º08'38.7''"/>
    <x v="76"/>
    <s v="link"/>
    <s v="link"/>
    <x v="2"/>
  </r>
  <r>
    <n v="1"/>
    <x v="7"/>
    <n v="189"/>
    <d v="1899-12-30T07:47:41"/>
    <s v="S:29º39'26.5'', W:51º08'38.7''"/>
    <x v="76"/>
    <s v="link"/>
    <s v="link"/>
    <x v="7"/>
  </r>
  <r>
    <n v="1"/>
    <x v="7"/>
    <n v="1964"/>
    <d v="1922-09-09T04:15:58"/>
    <s v="S:29º39'26.5'', W:51º08'38.7''"/>
    <x v="76"/>
    <s v="link"/>
    <s v="link"/>
    <x v="7"/>
  </r>
  <r>
    <n v="1"/>
    <x v="2"/>
    <n v="2062"/>
    <d v="1999-09-11T10:12:47"/>
    <s v="S:29º39'26.5'', W:51º08'38.7''"/>
    <x v="76"/>
    <s v="link"/>
    <s v="link"/>
    <x v="2"/>
  </r>
  <r>
    <n v="1"/>
    <x v="2"/>
    <n v="139"/>
    <d v="2667-05-06T01:04:26"/>
    <s v="S:29º39'26.5'', W:51º08'38.7''"/>
    <x v="77"/>
    <s v="link"/>
    <s v="link"/>
    <x v="2"/>
  </r>
  <r>
    <n v="1"/>
    <x v="7"/>
    <n v="1255"/>
    <d v="1899-12-30T07:47:41"/>
    <s v="S:29º39'26.5'', W:51º08'38.7''"/>
    <x v="78"/>
    <s v="link"/>
    <s v="link"/>
    <x v="7"/>
  </r>
  <r>
    <n v="1"/>
    <x v="2"/>
    <n v="1325"/>
    <d v="1899-12-30T11:04:52"/>
    <s v="S:29º39'26.5'', W:51º08'38.7''"/>
    <x v="78"/>
    <s v="link"/>
    <s v="link"/>
    <x v="2"/>
  </r>
  <r>
    <n v="1"/>
    <x v="6"/>
    <n v="1367"/>
    <d v="1900-01-24T04:22:06"/>
    <s v="S:29º39'26.5'', W:51º08'38.7''"/>
    <x v="78"/>
    <s v="link"/>
    <s v="link"/>
    <x v="6"/>
  </r>
  <r>
    <n v="1"/>
    <x v="0"/>
    <n v="1519"/>
    <d v="1899-12-30T07:47:41"/>
    <s v="S:29º39'26.5'', W:51º08'38.7''"/>
    <x v="78"/>
    <s v="link"/>
    <s v="link"/>
    <x v="0"/>
  </r>
  <r>
    <n v="1"/>
    <x v="8"/>
    <n v="1524"/>
    <d v="1902-01-31T04:26:09"/>
    <s v="S:29º39'26.5'', W:51º08'38.7''"/>
    <x v="78"/>
    <s v="link"/>
    <s v="link"/>
    <x v="8"/>
  </r>
  <r>
    <n v="1"/>
    <x v="2"/>
    <n v="24"/>
    <d v="1907-10-01T08:03:14"/>
    <s v="S:29º39'26.5'', W:51º08'38.7''"/>
    <x v="78"/>
    <s v="link"/>
    <s v="link"/>
    <x v="2"/>
  </r>
  <r>
    <n v="1"/>
    <x v="2"/>
    <n v="33"/>
    <d v="1900-01-02T01:29:58"/>
    <s v="S:29º39'26.5'', W:51º08'38.7''"/>
    <x v="78"/>
    <s v="link"/>
    <s v="link"/>
    <x v="2"/>
  </r>
  <r>
    <n v="1"/>
    <x v="4"/>
    <n v="1102"/>
    <d v="1922-09-09T04:15:58"/>
    <s v="S:29º39'26.5'', W:51º08'38.7''"/>
    <x v="79"/>
    <s v="link"/>
    <s v="link"/>
    <x v="4"/>
  </r>
  <r>
    <n v="1"/>
    <x v="9"/>
    <n v="1353"/>
    <d v="5095-09-08T18:27:04"/>
    <s v="S:29º39'26.5'', W:51º08'38.7''"/>
    <x v="79"/>
    <s v="link"/>
    <s v="link"/>
    <x v="9"/>
  </r>
  <r>
    <n v="1"/>
    <x v="0"/>
    <n v="168"/>
    <d v="1900-05-28T18:39:50"/>
    <s v="S:29º39'26.5'', W:51º08'38.7''"/>
    <x v="79"/>
    <s v="link"/>
    <s v="link"/>
    <x v="0"/>
  </r>
  <r>
    <n v="1"/>
    <x v="10"/>
    <n v="1874"/>
    <d v="1999-09-11T10:12:47"/>
    <s v="S:29º39'26.5'', W:51º08'38.7''"/>
    <x v="79"/>
    <s v="link"/>
    <s v="link"/>
    <x v="10"/>
  </r>
  <r>
    <n v="1"/>
    <x v="2"/>
    <n v="1300"/>
    <d v="1902-01-31T04:26:09"/>
    <s v="S:29º39'26.5'', W:51º08'38.7''"/>
    <x v="80"/>
    <s v="link"/>
    <s v="link"/>
    <x v="2"/>
  </r>
  <r>
    <n v="1"/>
    <x v="9"/>
    <n v="1530"/>
    <d v="1907-10-01T08:03:14"/>
    <s v="S:29º39'26.5'', W:51º08'38.7''"/>
    <x v="80"/>
    <s v="link"/>
    <s v="link"/>
    <x v="9"/>
  </r>
  <r>
    <n v="1"/>
    <x v="6"/>
    <n v="1878"/>
    <d v="5095-09-08T18:27:04"/>
    <s v="S:29º39'26.5'', W:51º08'38.7''"/>
    <x v="80"/>
    <s v="link"/>
    <s v="link"/>
    <x v="6"/>
  </r>
  <r>
    <n v="1"/>
    <x v="2"/>
    <n v="22"/>
    <d v="1900-01-24T04:22:06"/>
    <s v="S:29º39'26.5'', W:51º08'38.7''"/>
    <x v="80"/>
    <s v="link"/>
    <s v="link"/>
    <x v="2"/>
  </r>
  <r>
    <n v="1"/>
    <x v="2"/>
    <n v="1754"/>
    <d v="1900-01-02T01:29:58"/>
    <s v="S:29º39'26.5'', W:51º08'38.7''"/>
    <x v="81"/>
    <s v="link"/>
    <s v="link"/>
    <x v="2"/>
  </r>
  <r>
    <n v="1"/>
    <x v="2"/>
    <n v="114"/>
    <d v="1899-12-30T07:47:41"/>
    <s v="S:29º39'26.5'', W:51º08'38.7''"/>
    <x v="82"/>
    <s v="link"/>
    <s v="link"/>
    <x v="2"/>
  </r>
  <r>
    <n v="1"/>
    <x v="2"/>
    <n v="2003"/>
    <d v="1900-05-28T18:39:50"/>
    <s v="S:29º39'26.5'', W:51º08'38.7''"/>
    <x v="82"/>
    <s v="link"/>
    <s v="link"/>
    <x v="2"/>
  </r>
  <r>
    <n v="1"/>
    <x v="0"/>
    <n v="249"/>
    <d v="1899-12-30T07:47:41"/>
    <s v="S:29º39'26.5'', W:51º08'38.7''"/>
    <x v="82"/>
    <s v="link"/>
    <s v="link"/>
    <x v="0"/>
  </r>
  <r>
    <n v="1"/>
    <x v="0"/>
    <n v="1254"/>
    <d v="1899-12-30T05:57:18"/>
    <s v="S:29º39'26.5'', W:51º08'38.7''"/>
    <x v="83"/>
    <s v="link"/>
    <s v="link"/>
    <x v="0"/>
  </r>
  <r>
    <n v="1"/>
    <x v="2"/>
    <n v="1333"/>
    <d v="1900-05-28T18:39:50"/>
    <s v="S:29º39'26.5'', W:51º08'38.7''"/>
    <x v="83"/>
    <s v="link"/>
    <s v="link"/>
    <x v="2"/>
  </r>
  <r>
    <n v="1"/>
    <x v="7"/>
    <n v="1436"/>
    <d v="1899-12-30T11:04:52"/>
    <s v="S:29º39'26.5'', W:51º08'38.7''"/>
    <x v="83"/>
    <s v="link"/>
    <s v="link"/>
    <x v="7"/>
  </r>
  <r>
    <n v="1"/>
    <x v="2"/>
    <n v="1829"/>
    <d v="1902-01-31T04:26:09"/>
    <s v="S:29º39'26.5'', W:51º08'38.7''"/>
    <x v="83"/>
    <s v="link"/>
    <s v="link"/>
    <x v="2"/>
  </r>
  <r>
    <n v="1"/>
    <x v="2"/>
    <n v="1317"/>
    <d v="1921-10-15T17:28:05"/>
    <s v="S:29º39'26.5'', W:51º08'38.7''"/>
    <x v="84"/>
    <s v="link"/>
    <s v="link"/>
    <x v="2"/>
  </r>
  <r>
    <n v="1"/>
    <x v="2"/>
    <n v="1324"/>
    <d v="5095-09-08T18:27:04"/>
    <s v="S:29º39'26.5'', W:51º08'38.7''"/>
    <x v="84"/>
    <s v="link"/>
    <s v="link"/>
    <x v="2"/>
  </r>
  <r>
    <n v="1"/>
    <x v="2"/>
    <n v="1327"/>
    <d v="1899-12-30T05:57:18"/>
    <s v="S:29º39'26.5'', W:51º08'38.7''"/>
    <x v="84"/>
    <s v="link"/>
    <s v="link"/>
    <x v="2"/>
  </r>
  <r>
    <n v="1"/>
    <x v="0"/>
    <n v="1628"/>
    <d v="1900-01-24T04:22:06"/>
    <s v="S:29º39'26.5'', W:51º08'38.7''"/>
    <x v="84"/>
    <s v="link"/>
    <s v="link"/>
    <x v="0"/>
  </r>
  <r>
    <n v="1"/>
    <x v="6"/>
    <n v="1633"/>
    <d v="1903-07-14T03:31:43"/>
    <s v="S:29º39'26.5'', W:51º08'38.7''"/>
    <x v="84"/>
    <s v="link"/>
    <s v="link"/>
    <x v="6"/>
  </r>
  <r>
    <n v="1"/>
    <x v="7"/>
    <n v="180"/>
    <d v="1899-12-30T05:57:18"/>
    <s v="S:29º39'26.5'', W:51º08'38.7''"/>
    <x v="84"/>
    <s v="link"/>
    <s v="link"/>
    <x v="7"/>
  </r>
  <r>
    <n v="1"/>
    <x v="10"/>
    <n v="1873"/>
    <d v="1921-10-15T17:28:05"/>
    <s v="S:29º39'26.5'', W:51º08'38.7''"/>
    <x v="84"/>
    <s v="link"/>
    <s v="link"/>
    <x v="10"/>
  </r>
  <r>
    <n v="1"/>
    <x v="7"/>
    <n v="193"/>
    <d v="2667-05-06T01:04:26"/>
    <s v="S:29º39'26.5'', W:51º08'38.7''"/>
    <x v="84"/>
    <s v="link"/>
    <s v="link"/>
    <x v="7"/>
  </r>
  <r>
    <n v="1"/>
    <x v="2"/>
    <n v="1846"/>
    <d v="5095-09-08T18:27:04"/>
    <s v="S:29º39'26.5'', W:51º08'38.7''"/>
    <x v="85"/>
    <s v="link"/>
    <s v="link"/>
    <x v="2"/>
  </r>
  <r>
    <n v="1"/>
    <x v="2"/>
    <n v="1847"/>
    <d v="1899-12-30T11:04:52"/>
    <s v="S:29º39'26.5'', W:51º08'38.7''"/>
    <x v="85"/>
    <s v="link"/>
    <s v="link"/>
    <x v="2"/>
  </r>
  <r>
    <n v="1"/>
    <x v="7"/>
    <n v="2032"/>
    <d v="1899-12-30T11:04:52"/>
    <s v="S:29º39'26.5'', W:51º08'38.7''"/>
    <x v="85"/>
    <s v="link"/>
    <s v="link"/>
    <x v="7"/>
  </r>
  <r>
    <n v="1"/>
    <x v="4"/>
    <n v="1285"/>
    <d v="1999-09-11T10:12:47"/>
    <s v="S:29º39'26.5'', W:51º08'38.7''"/>
    <x v="86"/>
    <s v="link"/>
    <s v="link"/>
    <x v="4"/>
  </r>
  <r>
    <n v="1"/>
    <x v="2"/>
    <n v="1321"/>
    <d v="2667-05-06T01:04:26"/>
    <s v="S:29º39'26.5'', W:51º08'38.7''"/>
    <x v="86"/>
    <s v="link"/>
    <s v="link"/>
    <x v="2"/>
  </r>
  <r>
    <n v="1"/>
    <x v="2"/>
    <n v="1336"/>
    <d v="1902-01-31T04:26:09"/>
    <s v="S:29º39'26.5'', W:51º08'38.7''"/>
    <x v="86"/>
    <s v="link"/>
    <s v="link"/>
    <x v="2"/>
  </r>
  <r>
    <n v="1"/>
    <x v="2"/>
    <n v="14"/>
    <d v="1900-01-02T01:29:58"/>
    <s v="S:29º39'26.5'', W:51º08'38.7''"/>
    <x v="86"/>
    <s v="link"/>
    <s v="link"/>
    <x v="2"/>
  </r>
  <r>
    <n v="1"/>
    <x v="9"/>
    <n v="1515"/>
    <d v="5095-09-08T18:27:04"/>
    <s v="S:29º39'26.5'', W:51º08'38.7''"/>
    <x v="86"/>
    <s v="link"/>
    <s v="link"/>
    <x v="9"/>
  </r>
  <r>
    <n v="1"/>
    <x v="4"/>
    <n v="1711"/>
    <d v="1900-01-02T01:29:58"/>
    <s v="S:29º39'26.5'', W:51º08'38.7''"/>
    <x v="86"/>
    <s v="link"/>
    <s v="link"/>
    <x v="4"/>
  </r>
  <r>
    <n v="1"/>
    <x v="2"/>
    <n v="1744"/>
    <d v="1999-09-11T10:12:47"/>
    <s v="S:29º39'26.5'', W:51º08'38.7''"/>
    <x v="86"/>
    <s v="link"/>
    <s v="link"/>
    <x v="2"/>
  </r>
  <r>
    <n v="1"/>
    <x v="0"/>
    <n v="272"/>
    <d v="1902-01-31T04:26:09"/>
    <s v="S:29º39'26.5'', W:51º08'38.7''"/>
    <x v="87"/>
    <s v="link"/>
    <s v="link"/>
    <x v="0"/>
  </r>
  <r>
    <n v="1"/>
    <x v="7"/>
    <n v="1073"/>
    <d v="2667-05-06T01:04:26"/>
    <s v="S:29º39'26.5'', W:51º08'38.7''"/>
    <x v="88"/>
    <s v="link"/>
    <s v="link"/>
    <x v="7"/>
  </r>
  <r>
    <n v="1"/>
    <x v="11"/>
    <n v="1501"/>
    <d v="1999-09-11T10:12:47"/>
    <s v="S:29º39'26.5'', W:51º08'38.7''"/>
    <x v="88"/>
    <s v="link"/>
    <s v="link"/>
    <x v="6"/>
  </r>
  <r>
    <n v="1"/>
    <x v="3"/>
    <n v="1557"/>
    <d v="1902-01-31T04:26:09"/>
    <s v="S:29º39'26.5'', W:51º08'38.7''"/>
    <x v="88"/>
    <s v="link"/>
    <s v="link"/>
    <x v="3"/>
  </r>
  <r>
    <n v="1"/>
    <x v="11"/>
    <n v="1777"/>
    <d v="1922-09-09T04:15:58"/>
    <s v="S:29º39'26.5'', W:51º08'38.7''"/>
    <x v="88"/>
    <s v="link"/>
    <s v="link"/>
    <x v="6"/>
  </r>
  <r>
    <n v="1"/>
    <x v="4"/>
    <n v="2024"/>
    <d v="2667-05-06T01:04:26"/>
    <s v="S:29º39'26.5'', W:51º08'38.7''"/>
    <x v="88"/>
    <s v="link"/>
    <s v="link"/>
    <x v="4"/>
  </r>
  <r>
    <n v="1"/>
    <x v="3"/>
    <n v="1081"/>
    <d v="1899-12-30T07:47:41"/>
    <s v="S:29º39'26.5'', W:51º08'38.7''"/>
    <x v="89"/>
    <s v="link"/>
    <s v="link"/>
    <x v="3"/>
  </r>
  <r>
    <n v="1"/>
    <x v="4"/>
    <n v="1720"/>
    <d v="1900-05-28T18:39:50"/>
    <s v="S:29º39'26.5'', W:51º08'38.7''"/>
    <x v="89"/>
    <s v="link"/>
    <s v="link"/>
    <x v="4"/>
  </r>
  <r>
    <n v="1"/>
    <x v="2"/>
    <n v="12"/>
    <d v="1899-12-30T05:57:18"/>
    <s v="S:29º39'26.5'', W:51º08'38.7''"/>
    <x v="90"/>
    <s v="link"/>
    <s v="link"/>
    <x v="2"/>
  </r>
  <r>
    <n v="1"/>
    <x v="7"/>
    <n v="1409"/>
    <d v="1900-01-24T04:22:06"/>
    <s v="S:29º39'26.5'', W:51º08'38.7''"/>
    <x v="90"/>
    <s v="link"/>
    <s v="link"/>
    <x v="7"/>
  </r>
  <r>
    <n v="1"/>
    <x v="6"/>
    <n v="1950"/>
    <d v="1902-01-31T04:26:09"/>
    <s v="S:29º39'26.5'', W:51º08'38.7''"/>
    <x v="90"/>
    <s v="link"/>
    <s v="link"/>
    <x v="6"/>
  </r>
  <r>
    <n v="1"/>
    <x v="7"/>
    <n v="1451"/>
    <d v="1902-01-31T04:26:09"/>
    <s v="S:29º39'26.5'', W:51º08'38.7''"/>
    <x v="91"/>
    <s v="link"/>
    <s v="link"/>
    <x v="7"/>
  </r>
  <r>
    <n v="1"/>
    <x v="0"/>
    <n v="1442"/>
    <d v="1900-01-24T04:22:06"/>
    <s v="S:29º39'26.5'', W:51º08'38.7''"/>
    <x v="92"/>
    <s v="link"/>
    <s v="link"/>
    <x v="0"/>
  </r>
  <r>
    <n v="1"/>
    <x v="2"/>
    <n v="1859"/>
    <d v="1900-05-28T18:39:50"/>
    <s v="S:29º39'26.5'', W:51º08'38.7''"/>
    <x v="92"/>
    <s v="link"/>
    <s v="link"/>
    <x v="2"/>
  </r>
  <r>
    <n v="1"/>
    <x v="0"/>
    <n v="231"/>
    <d v="1903-07-14T03:31:43"/>
    <s v="S:29º39'26.5'', W:51º08'38.7''"/>
    <x v="92"/>
    <s v="link"/>
    <s v="link"/>
    <x v="0"/>
  </r>
  <r>
    <n v="1"/>
    <x v="6"/>
    <n v="1044"/>
    <d v="1899-12-30T05:57:18"/>
    <s v="S:29º39'26.5'', W:51º08'38.7''"/>
    <x v="93"/>
    <s v="link"/>
    <s v="link"/>
    <x v="6"/>
  </r>
  <r>
    <n v="1"/>
    <x v="1"/>
    <n v="1394"/>
    <d v="1899-12-30T05:57:18"/>
    <s v="S:29º39'26.5'', W:51º08'38.7''"/>
    <x v="93"/>
    <s v="link"/>
    <s v="link"/>
    <x v="1"/>
  </r>
  <r>
    <n v="1"/>
    <x v="3"/>
    <n v="1561"/>
    <d v="1922-09-09T04:15:58"/>
    <s v="S:29º39'26.5'', W:51º08'38.7''"/>
    <x v="93"/>
    <s v="link"/>
    <s v="link"/>
    <x v="3"/>
  </r>
  <r>
    <n v="1"/>
    <x v="6"/>
    <n v="1643"/>
    <d v="1922-09-09T04:15:58"/>
    <s v="S:29º39'26.5'', W:51º08'38.7''"/>
    <x v="93"/>
    <s v="link"/>
    <s v="link"/>
    <x v="6"/>
  </r>
  <r>
    <n v="1"/>
    <x v="8"/>
    <n v="1413"/>
    <d v="1902-01-31T04:26:09"/>
    <s v="S:29º39'26.5'', W:51º08'38.7''"/>
    <x v="94"/>
    <s v="link"/>
    <s v="link"/>
    <x v="8"/>
  </r>
  <r>
    <n v="1"/>
    <x v="11"/>
    <n v="1494"/>
    <d v="1907-10-01T08:03:14"/>
    <s v="S:29º39'26.5'', W:51º08'38.7''"/>
    <x v="94"/>
    <s v="link"/>
    <s v="link"/>
    <x v="6"/>
  </r>
  <r>
    <n v="1"/>
    <x v="7"/>
    <n v="1537"/>
    <d v="1999-09-11T10:12:47"/>
    <s v="S:29º39'26.5'', W:51º08'38.7''"/>
    <x v="94"/>
    <s v="link"/>
    <s v="link"/>
    <x v="7"/>
  </r>
  <r>
    <n v="1"/>
    <x v="4"/>
    <n v="1843"/>
    <d v="1999-09-11T10:12:47"/>
    <s v="S:29º39'26.5'', W:51º08'38.7''"/>
    <x v="94"/>
    <s v="link"/>
    <s v="link"/>
    <x v="4"/>
  </r>
  <r>
    <n v="1"/>
    <x v="3"/>
    <n v="200"/>
    <d v="1900-01-02T01:29:58"/>
    <s v="S:29º39'26.5'', W:51º08'38.7''"/>
    <x v="94"/>
    <s v="link"/>
    <s v="link"/>
    <x v="3"/>
  </r>
  <r>
    <n v="1"/>
    <x v="4"/>
    <n v="2021"/>
    <d v="1922-09-09T04:15:58"/>
    <s v="S:29º39'26.5'', W:51º08'38.7''"/>
    <x v="94"/>
    <s v="link"/>
    <s v="link"/>
    <x v="4"/>
  </r>
  <r>
    <n v="1"/>
    <x v="2"/>
    <n v="341"/>
    <d v="1900-05-28T18:39:50"/>
    <s v="S:29º39'26.5'', W:51º08'38.7''"/>
    <x v="94"/>
    <s v="link"/>
    <s v="link"/>
    <x v="2"/>
  </r>
  <r>
    <n v="1"/>
    <x v="1"/>
    <n v="1027"/>
    <d v="1903-07-14T03:31:43"/>
    <s v="S:29º39'26.5'', W:51º08'38.7''"/>
    <x v="95"/>
    <s v="link"/>
    <s v="link"/>
    <x v="1"/>
  </r>
  <r>
    <n v="1"/>
    <x v="1"/>
    <n v="1075"/>
    <d v="1899-12-30T11:04:52"/>
    <s v="S:29º39'26.5'', W:51º08'38.7''"/>
    <x v="95"/>
    <s v="link"/>
    <s v="link"/>
    <x v="1"/>
  </r>
  <r>
    <n v="1"/>
    <x v="2"/>
    <n v="1691"/>
    <d v="1921-10-15T17:28:05"/>
    <s v="S:29º39'26.5'', W:51º08'38.7''"/>
    <x v="95"/>
    <s v="link"/>
    <s v="link"/>
    <x v="2"/>
  </r>
  <r>
    <n v="1"/>
    <x v="6"/>
    <n v="1751"/>
    <d v="1899-12-30T07:47:41"/>
    <s v="S:29º39'26.5'', W:51º08'38.7''"/>
    <x v="95"/>
    <s v="link"/>
    <s v="link"/>
    <x v="6"/>
  </r>
  <r>
    <n v="1"/>
    <x v="7"/>
    <n v="1149"/>
    <d v="1900-01-24T04:22:06"/>
    <s v="S:29º39'26.5'', W:51º08'38.7''"/>
    <x v="96"/>
    <s v="link"/>
    <s v="link"/>
    <x v="7"/>
  </r>
  <r>
    <n v="1"/>
    <x v="7"/>
    <n v="1369"/>
    <d v="1900-05-28T18:39:50"/>
    <s v="S:29º39'26.5'', W:51º08'38.7''"/>
    <x v="96"/>
    <s v="link"/>
    <s v="link"/>
    <x v="7"/>
  </r>
  <r>
    <n v="1"/>
    <x v="11"/>
    <n v="1776"/>
    <d v="1907-10-01T08:03:14"/>
    <s v="S:29º39'26.5'', W:51º08'38.7''"/>
    <x v="96"/>
    <s v="link"/>
    <s v="link"/>
    <x v="6"/>
  </r>
  <r>
    <n v="1"/>
    <x v="0"/>
    <n v="364"/>
    <d v="5095-09-08T18:27:04"/>
    <s v="S:29º39'26.5'', W:51º08'38.7''"/>
    <x v="96"/>
    <s v="link"/>
    <s v="link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BCBBE2-68B4-4C65-B027-017A545C00F3}" name="Tabela dinâmica4" cacheId="1" applyNumberFormats="0" applyBorderFormats="0" applyFontFormats="0" applyPatternFormats="0" applyAlignmentFormats="0" applyWidthHeightFormats="1" dataCaption="Valores" grandTotalCaption="Total" updatedVersion="8" minRefreshableVersion="3" useAutoFormatting="1" itemPrintTitles="1" createdVersion="8" indent="0" outline="1" outlineData="1" multipleFieldFilters="0" chartFormat="8" rowHeaderCaption="Tipo de Placa" colHeaderCaption="Filtro Por Km">
  <location ref="A3:CU17" firstHeaderRow="1" firstDataRow="2" firstDataCol="1"/>
  <pivotFields count="8">
    <pivotField dataField="1" showAll="0">
      <items count="2">
        <item x="0"/>
        <item t="default"/>
      </items>
    </pivotField>
    <pivotField axis="axisRow" showAll="0">
      <items count="13">
        <item x="5"/>
        <item x="2"/>
        <item x="7"/>
        <item x="0"/>
        <item x="8"/>
        <item x="1"/>
        <item x="6"/>
        <item x="3"/>
        <item x="11"/>
        <item x="4"/>
        <item x="10"/>
        <item x="9"/>
        <item t="default"/>
      </items>
    </pivotField>
    <pivotField showAll="0"/>
    <pivotField numFmtId="21" showAll="0"/>
    <pivotField showAll="0"/>
    <pivotField axis="axisCol" showAll="0">
      <items count="9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t="default"/>
      </items>
    </pivotField>
    <pivotField showAll="0"/>
    <pivotField showAll="0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5"/>
  </colFields>
  <colItems count="9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 t="grand">
      <x/>
    </i>
  </colItems>
  <dataFields count="1">
    <dataField name="Soma de Qntd" fld="0" baseField="0" baseItem="0"/>
  </dataFields>
  <formats count="37">
    <format dxfId="95">
      <pivotArea type="all" dataOnly="0" outline="0" fieldPosition="0"/>
    </format>
    <format dxfId="94">
      <pivotArea outline="0" collapsedLevelsAreSubtotals="1" fieldPosition="0"/>
    </format>
    <format dxfId="93">
      <pivotArea type="origin" dataOnly="0" labelOnly="1" outline="0" fieldPosition="0"/>
    </format>
    <format dxfId="92">
      <pivotArea field="5" type="button" dataOnly="0" labelOnly="1" outline="0" axis="axisCol" fieldPosition="0"/>
    </format>
    <format dxfId="91">
      <pivotArea type="topRight" dataOnly="0" labelOnly="1" outline="0" fieldPosition="0"/>
    </format>
    <format dxfId="90">
      <pivotArea field="1" type="button" dataOnly="0" labelOnly="1" outline="0" axis="axisRow" fieldPosition="0"/>
    </format>
    <format dxfId="89">
      <pivotArea dataOnly="0" labelOnly="1" fieldPosition="0">
        <references count="1">
          <reference field="1" count="0"/>
        </references>
      </pivotArea>
    </format>
    <format dxfId="88">
      <pivotArea dataOnly="0" labelOnly="1" grandRow="1" outline="0" fieldPosition="0"/>
    </format>
    <format dxfId="87">
      <pivotArea dataOnly="0" labelOnly="1" fieldPosition="0">
        <references count="1"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6">
      <pivotArea dataOnly="0" labelOnly="1" fieldPosition="0">
        <references count="1"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85">
      <pivotArea dataOnly="0" labelOnly="1" grandCol="1" outline="0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type="origin" dataOnly="0" labelOnly="1" outline="0" fieldPosition="0"/>
    </format>
    <format dxfId="81">
      <pivotArea field="5" type="button" dataOnly="0" labelOnly="1" outline="0" axis="axisCol" fieldPosition="0"/>
    </format>
    <format dxfId="80">
      <pivotArea type="topRight" dataOnly="0" labelOnly="1" outline="0" fieldPosition="0"/>
    </format>
    <format dxfId="79">
      <pivotArea field="1" type="button" dataOnly="0" labelOnly="1" outline="0" axis="axisRow" fieldPosition="0"/>
    </format>
    <format dxfId="78">
      <pivotArea dataOnly="0" labelOnly="1" fieldPosition="0">
        <references count="1">
          <reference field="1" count="0"/>
        </references>
      </pivotArea>
    </format>
    <format dxfId="77">
      <pivotArea dataOnly="0" labelOnly="1" grandRow="1" outline="0" fieldPosition="0"/>
    </format>
    <format dxfId="76">
      <pivotArea dataOnly="0" labelOnly="1" fieldPosition="0">
        <references count="1"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74">
      <pivotArea dataOnly="0" labelOnly="1" grandCol="1" outline="0" fieldPosition="0"/>
    </format>
    <format dxfId="73">
      <pivotArea type="all" dataOnly="0" outline="0" fieldPosition="0"/>
    </format>
    <format dxfId="72">
      <pivotArea outline="0" collapsedLevelsAreSubtotals="1" fieldPosition="0"/>
    </format>
    <format dxfId="71">
      <pivotArea type="origin" dataOnly="0" labelOnly="1" outline="0" fieldPosition="0"/>
    </format>
    <format dxfId="70">
      <pivotArea field="5" type="button" dataOnly="0" labelOnly="1" outline="0" axis="axisCol" fieldPosition="0"/>
    </format>
    <format dxfId="69">
      <pivotArea type="topRight" dataOnly="0" labelOnly="1" outline="0" fieldPosition="0"/>
    </format>
    <format dxfId="68">
      <pivotArea field="1" type="button" dataOnly="0" labelOnly="1" outline="0" axis="axisRow" fieldPosition="0"/>
    </format>
    <format dxfId="67">
      <pivotArea dataOnly="0" labelOnly="1" fieldPosition="0">
        <references count="1">
          <reference field="1" count="0"/>
        </references>
      </pivotArea>
    </format>
    <format dxfId="66">
      <pivotArea dataOnly="0" labelOnly="1" grandRow="1" outline="0" fieldPosition="0"/>
    </format>
    <format dxfId="65">
      <pivotArea dataOnly="0" labelOnly="1" fieldPosition="0">
        <references count="1"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4">
      <pivotArea dataOnly="0" labelOnly="1" fieldPosition="0">
        <references count="1"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63">
      <pivotArea dataOnly="0" labelOnly="1" grandCol="1" outline="0" fieldPosition="0"/>
    </format>
    <format dxfId="62">
      <pivotArea field="1" type="button" dataOnly="0" labelOnly="1" outline="0" axis="axisRow" fieldPosition="0"/>
    </format>
    <format dxfId="61">
      <pivotArea dataOnly="0" labelOnly="1" fieldPosition="0">
        <references count="1"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0">
      <pivotArea dataOnly="0" labelOnly="1" fieldPosition="0">
        <references count="1"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59">
      <pivotArea dataOnly="0" labelOnly="1" grandCol="1" outline="0" fieldPosition="0"/>
    </format>
  </formats>
  <pivotTableStyleInfo name="PivotStyleDark1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B3AE74-CB9A-451E-88BE-ED7DC7D14C41}" name="Tabela dinâmica1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16:H44" firstHeaderRow="1" firstDataRow="2" firstDataCol="1" rowPageCount="13" colPageCount="1"/>
  <pivotFields count="17">
    <pivotField axis="axisRow" showAll="0">
      <items count="27">
        <item x="23"/>
        <item x="2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5"/>
        <item t="default"/>
      </items>
    </pivotField>
    <pivotField axis="axisPage" showAll="0">
      <items count="7">
        <item x="2"/>
        <item x="1"/>
        <item x="4"/>
        <item x="3"/>
        <item x="0"/>
        <item x="5"/>
        <item t="default"/>
      </items>
    </pivotField>
    <pivotField axis="axisPage" showAll="0">
      <items count="7">
        <item x="0"/>
        <item x="3"/>
        <item x="4"/>
        <item x="1"/>
        <item x="2"/>
        <item x="5"/>
        <item t="default"/>
      </items>
    </pivotField>
    <pivotField axis="axisCol" showAll="0">
      <items count="7">
        <item x="1"/>
        <item x="4"/>
        <item x="0"/>
        <item x="2"/>
        <item x="3"/>
        <item x="5"/>
        <item t="default"/>
      </items>
    </pivotField>
    <pivotField axis="axisPage" showAll="0">
      <items count="7">
        <item x="1"/>
        <item x="0"/>
        <item x="3"/>
        <item x="2"/>
        <item x="4"/>
        <item x="5"/>
        <item t="default"/>
      </items>
    </pivotField>
    <pivotField axis="axisPage" showAll="0">
      <items count="7">
        <item x="2"/>
        <item x="3"/>
        <item x="1"/>
        <item x="0"/>
        <item x="4"/>
        <item x="5"/>
        <item t="default"/>
      </items>
    </pivotField>
    <pivotField axis="axisPage" showAll="0">
      <items count="7">
        <item x="4"/>
        <item x="2"/>
        <item x="1"/>
        <item x="3"/>
        <item x="0"/>
        <item x="5"/>
        <item t="default"/>
      </items>
    </pivotField>
    <pivotField axis="axisPage" showAll="0">
      <items count="7">
        <item x="2"/>
        <item x="0"/>
        <item x="3"/>
        <item x="1"/>
        <item x="4"/>
        <item x="5"/>
        <item t="default"/>
      </items>
    </pivotField>
    <pivotField axis="axisPage" showAll="0">
      <items count="7">
        <item x="0"/>
        <item x="2"/>
        <item x="4"/>
        <item x="3"/>
        <item x="1"/>
        <item x="5"/>
        <item t="default"/>
      </items>
    </pivotField>
    <pivotField axis="axisPage" showAll="0">
      <items count="7">
        <item x="1"/>
        <item x="4"/>
        <item x="0"/>
        <item x="2"/>
        <item x="3"/>
        <item x="5"/>
        <item t="default"/>
      </items>
    </pivotField>
    <pivotField axis="axisPage" showAll="0">
      <items count="7">
        <item x="0"/>
        <item x="3"/>
        <item x="4"/>
        <item x="2"/>
        <item x="1"/>
        <item x="5"/>
        <item t="default"/>
      </items>
    </pivotField>
    <pivotField axis="axisPage" showAll="0">
      <items count="7">
        <item x="1"/>
        <item x="0"/>
        <item x="3"/>
        <item x="4"/>
        <item x="2"/>
        <item x="5"/>
        <item t="default"/>
      </items>
    </pivotField>
    <pivotField axis="axisPage" showAll="0">
      <items count="7">
        <item x="0"/>
        <item x="4"/>
        <item x="3"/>
        <item x="1"/>
        <item x="2"/>
        <item x="5"/>
        <item t="default"/>
      </items>
    </pivotField>
    <pivotField axis="axisPage" showAll="0">
      <items count="6">
        <item x="3"/>
        <item x="1"/>
        <item x="2"/>
        <item x="0"/>
        <item x="4"/>
        <item t="default"/>
      </items>
    </pivotField>
    <pivotField axis="axisPage" showAll="0">
      <items count="7">
        <item x="0"/>
        <item x="2"/>
        <item x="4"/>
        <item x="3"/>
        <item x="1"/>
        <item x="5"/>
        <item t="default"/>
      </items>
    </pivotField>
    <pivotField showAll="0">
      <items count="16">
        <item x="2"/>
        <item x="11"/>
        <item x="0"/>
        <item x="9"/>
        <item x="10"/>
        <item x="3"/>
        <item x="6"/>
        <item x="5"/>
        <item x="13"/>
        <item x="1"/>
        <item x="8"/>
        <item x="7"/>
        <item x="12"/>
        <item x="4"/>
        <item x="14"/>
        <item t="default"/>
      </items>
    </pivotField>
    <pivotField numFmtId="9" showAll="0"/>
  </pivotFields>
  <rowFields count="1">
    <field x="0"/>
  </rowFields>
  <rowItems count="2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 t="grand">
      <x/>
    </i>
  </rowItems>
  <colFields count="1">
    <field x="3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pageFields count="13">
    <pageField fld="14" hier="-1"/>
    <pageField fld="13" hier="-1"/>
    <pageField fld="2" hier="-1"/>
    <pageField fld="1" hier="-1"/>
    <pageField fld="11" hier="-1"/>
    <pageField fld="10" hier="-1"/>
    <pageField fld="9" hier="-1"/>
    <pageField fld="12" hier="-1"/>
    <pageField fld="4" hier="-1"/>
    <pageField fld="7" hier="-1"/>
    <pageField fld="8" hier="-1"/>
    <pageField fld="6" hier="-1"/>
    <pageField fld="5" hier="-1"/>
  </page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EA766B-E024-497C-BC0E-69A4F79850B4}" name="Tabela dinâmica5" cacheId="1" applyNumberFormats="0" applyBorderFormats="0" applyFontFormats="0" applyPatternFormats="0" applyAlignmentFormats="0" applyWidthHeightFormats="1" dataCaption="Valores" grandTotalCaption="Total" updatedVersion="7" minRefreshableVersion="3" useAutoFormatting="1" itemPrintTitles="1" createdVersion="8" indent="0" outline="1" outlineData="1" multipleFieldFilters="0" chartFormat="27" rowHeaderCaption="Filtro por KM" colHeaderCaption="Filtro por Placa">
  <location ref="A3:N102" firstHeaderRow="1" firstDataRow="2" firstDataCol="1"/>
  <pivotFields count="8">
    <pivotField dataField="1" showAll="0"/>
    <pivotField axis="axisCol" showAll="0">
      <items count="13">
        <item x="5"/>
        <item x="2"/>
        <item x="7"/>
        <item x="0"/>
        <item x="8"/>
        <item x="1"/>
        <item x="6"/>
        <item x="3"/>
        <item x="11"/>
        <item x="4"/>
        <item x="10"/>
        <item x="9"/>
        <item t="default"/>
      </items>
    </pivotField>
    <pivotField showAll="0"/>
    <pivotField numFmtId="21" showAll="0"/>
    <pivotField showAll="0"/>
    <pivotField axis="axisRow" showAll="0">
      <items count="9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t="default"/>
      </items>
    </pivotField>
    <pivotField showAll="0"/>
    <pivotField showAll="0"/>
  </pivotFields>
  <rowFields count="1">
    <field x="5"/>
  </rowFields>
  <rowItems count="9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 t="grand">
      <x/>
    </i>
  </rowItems>
  <colFields count="1">
    <field x="1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Soma de Qntd" fld="0" baseField="0" baseItem="0"/>
  </dataFields>
  <formats count="34">
    <format dxfId="58">
      <pivotArea type="all" dataOnly="0" outline="0" fieldPosition="0"/>
    </format>
    <format dxfId="57">
      <pivotArea outline="0" collapsedLevelsAreSubtotals="1" fieldPosition="0"/>
    </format>
    <format dxfId="56">
      <pivotArea type="origin" dataOnly="0" labelOnly="1" outline="0" fieldPosition="0"/>
    </format>
    <format dxfId="55">
      <pivotArea field="1" type="button" dataOnly="0" labelOnly="1" outline="0" axis="axisCol" fieldPosition="0"/>
    </format>
    <format dxfId="54">
      <pivotArea type="topRight" dataOnly="0" labelOnly="1" outline="0" fieldPosition="0"/>
    </format>
    <format dxfId="53">
      <pivotArea field="5" type="button" dataOnly="0" labelOnly="1" outline="0" axis="axisRow" fieldPosition="0"/>
    </format>
    <format dxfId="52">
      <pivotArea dataOnly="0" labelOnly="1" fieldPosition="0">
        <references count="1"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1">
      <pivotArea dataOnly="0" labelOnly="1" fieldPosition="0">
        <references count="1"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50">
      <pivotArea dataOnly="0" labelOnly="1" grandRow="1" outline="0" fieldPosition="0"/>
    </format>
    <format dxfId="49">
      <pivotArea dataOnly="0" labelOnly="1" fieldPosition="0">
        <references count="1">
          <reference field="1" count="0"/>
        </references>
      </pivotArea>
    </format>
    <format dxfId="48">
      <pivotArea dataOnly="0" labelOnly="1" grandCol="1" outline="0" fieldPosition="0"/>
    </format>
    <format dxfId="47">
      <pivotArea type="all" dataOnly="0" outline="0" fieldPosition="0"/>
    </format>
    <format dxfId="46">
      <pivotArea outline="0" collapsedLevelsAreSubtotals="1" fieldPosition="0"/>
    </format>
    <format dxfId="45">
      <pivotArea type="origin" dataOnly="0" labelOnly="1" outline="0" fieldPosition="0"/>
    </format>
    <format dxfId="44">
      <pivotArea field="1" type="button" dataOnly="0" labelOnly="1" outline="0" axis="axisCol" fieldPosition="0"/>
    </format>
    <format dxfId="43">
      <pivotArea type="topRight" dataOnly="0" labelOnly="1" outline="0" fieldPosition="0"/>
    </format>
    <format dxfId="42">
      <pivotArea field="5" type="button" dataOnly="0" labelOnly="1" outline="0" axis="axisRow" fieldPosition="0"/>
    </format>
    <format dxfId="41">
      <pivotArea dataOnly="0" labelOnly="1" fieldPosition="0">
        <references count="1"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">
      <pivotArea dataOnly="0" labelOnly="1" fieldPosition="0">
        <references count="1"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39">
      <pivotArea dataOnly="0" labelOnly="1" grandRow="1" outline="0" fieldPosition="0"/>
    </format>
    <format dxfId="38">
      <pivotArea dataOnly="0" labelOnly="1" fieldPosition="0">
        <references count="1">
          <reference field="1" count="0"/>
        </references>
      </pivotArea>
    </format>
    <format dxfId="37">
      <pivotArea dataOnly="0" labelOnly="1" grandCol="1" outline="0" fieldPosition="0"/>
    </format>
    <format dxfId="36">
      <pivotArea type="all" dataOnly="0" outline="0" fieldPosition="0"/>
    </format>
    <format dxfId="35">
      <pivotArea outline="0" collapsedLevelsAreSubtotals="1" fieldPosition="0"/>
    </format>
    <format dxfId="34">
      <pivotArea type="origin" dataOnly="0" labelOnly="1" outline="0" fieldPosition="0"/>
    </format>
    <format dxfId="33">
      <pivotArea field="1" type="button" dataOnly="0" labelOnly="1" outline="0" axis="axisCol" fieldPosition="0"/>
    </format>
    <format dxfId="32">
      <pivotArea type="topRight" dataOnly="0" labelOnly="1" outline="0" fieldPosition="0"/>
    </format>
    <format dxfId="31">
      <pivotArea field="5" type="button" dataOnly="0" labelOnly="1" outline="0" axis="axisRow" fieldPosition="0"/>
    </format>
    <format dxfId="30">
      <pivotArea dataOnly="0" labelOnly="1" fieldPosition="0">
        <references count="1"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9">
      <pivotArea dataOnly="0" labelOnly="1" fieldPosition="0">
        <references count="1"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28">
      <pivotArea dataOnly="0" labelOnly="1" grandRow="1" outline="0" fieldPosition="0"/>
    </format>
    <format dxfId="27">
      <pivotArea dataOnly="0" labelOnly="1" fieldPosition="0">
        <references count="1">
          <reference field="1" count="0"/>
        </references>
      </pivotArea>
    </format>
    <format dxfId="26">
      <pivotArea dataOnly="0" labelOnly="1" grandCol="1" outline="0" fieldPosition="0"/>
    </format>
    <format dxfId="25">
      <pivotArea grandRow="1" grandCol="1" outline="0" collapsedLevelsAreSubtotals="1" fieldPosition="0"/>
    </format>
  </formats>
  <chartFormats count="13"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2" format="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2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2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2" format="3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2" format="3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2" format="3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2" format="3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2" format="36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0F8782-2502-4D67-86C1-45E5ADAC6B4F}" name="Tabela dinâmica12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olHeaderCaption="Filtro KM">
  <location ref="A3:GO18" firstHeaderRow="1" firstDataRow="3" firstDataCol="1"/>
  <pivotFields count="9">
    <pivotField dataField="1" showAll="0"/>
    <pivotField axis="axisRow" showAll="0">
      <items count="13">
        <item x="5"/>
        <item x="2"/>
        <item x="7"/>
        <item x="0"/>
        <item x="8"/>
        <item x="1"/>
        <item x="6"/>
        <item x="3"/>
        <item x="11"/>
        <item x="4"/>
        <item x="10"/>
        <item x="9"/>
        <item t="default"/>
      </items>
    </pivotField>
    <pivotField showAll="0"/>
    <pivotField numFmtId="21" showAll="0"/>
    <pivotField showAll="0"/>
    <pivotField axis="axisCol" showAll="0">
      <items count="9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t="default"/>
      </items>
    </pivotField>
    <pivotField showAll="0"/>
    <pivotField showAll="0"/>
    <pivotField dataField="1" showAll="0">
      <items count="12">
        <item x="2"/>
        <item x="3"/>
        <item x="4"/>
        <item x="10"/>
        <item x="6"/>
        <item x="1"/>
        <item x="5"/>
        <item x="8"/>
        <item x="9"/>
        <item x="0"/>
        <item x="7"/>
        <item t="default"/>
      </items>
    </pivotField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2">
    <field x="-2"/>
    <field x="5"/>
  </colFields>
  <colItems count="196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i="1">
      <x v="1"/>
      <x/>
    </i>
    <i r="1" i="1">
      <x v="1"/>
    </i>
    <i r="1" i="1">
      <x v="2"/>
    </i>
    <i r="1" i="1">
      <x v="3"/>
    </i>
    <i r="1" i="1">
      <x v="4"/>
    </i>
    <i r="1" i="1">
      <x v="5"/>
    </i>
    <i r="1" i="1">
      <x v="6"/>
    </i>
    <i r="1" i="1">
      <x v="7"/>
    </i>
    <i r="1" i="1">
      <x v="8"/>
    </i>
    <i r="1" i="1">
      <x v="9"/>
    </i>
    <i r="1" i="1">
      <x v="10"/>
    </i>
    <i r="1" i="1">
      <x v="11"/>
    </i>
    <i r="1" i="1">
      <x v="12"/>
    </i>
    <i r="1" i="1">
      <x v="13"/>
    </i>
    <i r="1" i="1">
      <x v="14"/>
    </i>
    <i r="1" i="1">
      <x v="15"/>
    </i>
    <i r="1" i="1">
      <x v="16"/>
    </i>
    <i r="1" i="1">
      <x v="17"/>
    </i>
    <i r="1" i="1">
      <x v="18"/>
    </i>
    <i r="1" i="1">
      <x v="19"/>
    </i>
    <i r="1" i="1">
      <x v="20"/>
    </i>
    <i r="1" i="1">
      <x v="21"/>
    </i>
    <i r="1" i="1">
      <x v="22"/>
    </i>
    <i r="1" i="1">
      <x v="23"/>
    </i>
    <i r="1" i="1">
      <x v="24"/>
    </i>
    <i r="1" i="1">
      <x v="25"/>
    </i>
    <i r="1" i="1">
      <x v="26"/>
    </i>
    <i r="1" i="1">
      <x v="27"/>
    </i>
    <i r="1" i="1">
      <x v="28"/>
    </i>
    <i r="1" i="1">
      <x v="29"/>
    </i>
    <i r="1" i="1">
      <x v="30"/>
    </i>
    <i r="1" i="1">
      <x v="31"/>
    </i>
    <i r="1" i="1">
      <x v="32"/>
    </i>
    <i r="1" i="1">
      <x v="33"/>
    </i>
    <i r="1" i="1">
      <x v="34"/>
    </i>
    <i r="1" i="1">
      <x v="35"/>
    </i>
    <i r="1" i="1">
      <x v="36"/>
    </i>
    <i r="1" i="1">
      <x v="37"/>
    </i>
    <i r="1" i="1">
      <x v="38"/>
    </i>
    <i r="1" i="1">
      <x v="39"/>
    </i>
    <i r="1" i="1">
      <x v="40"/>
    </i>
    <i r="1" i="1">
      <x v="41"/>
    </i>
    <i r="1" i="1">
      <x v="42"/>
    </i>
    <i r="1" i="1">
      <x v="43"/>
    </i>
    <i r="1" i="1">
      <x v="44"/>
    </i>
    <i r="1" i="1">
      <x v="45"/>
    </i>
    <i r="1" i="1">
      <x v="46"/>
    </i>
    <i r="1" i="1">
      <x v="47"/>
    </i>
    <i r="1" i="1">
      <x v="48"/>
    </i>
    <i r="1" i="1">
      <x v="49"/>
    </i>
    <i r="1" i="1">
      <x v="50"/>
    </i>
    <i r="1" i="1">
      <x v="51"/>
    </i>
    <i r="1" i="1">
      <x v="52"/>
    </i>
    <i r="1" i="1">
      <x v="53"/>
    </i>
    <i r="1" i="1">
      <x v="54"/>
    </i>
    <i r="1" i="1">
      <x v="55"/>
    </i>
    <i r="1" i="1">
      <x v="56"/>
    </i>
    <i r="1" i="1">
      <x v="57"/>
    </i>
    <i r="1" i="1">
      <x v="58"/>
    </i>
    <i r="1" i="1">
      <x v="59"/>
    </i>
    <i r="1" i="1">
      <x v="60"/>
    </i>
    <i r="1" i="1">
      <x v="61"/>
    </i>
    <i r="1" i="1">
      <x v="62"/>
    </i>
    <i r="1" i="1">
      <x v="63"/>
    </i>
    <i r="1" i="1">
      <x v="64"/>
    </i>
    <i r="1" i="1">
      <x v="65"/>
    </i>
    <i r="1" i="1">
      <x v="66"/>
    </i>
    <i r="1" i="1">
      <x v="67"/>
    </i>
    <i r="1" i="1">
      <x v="68"/>
    </i>
    <i r="1" i="1">
      <x v="69"/>
    </i>
    <i r="1" i="1">
      <x v="70"/>
    </i>
    <i r="1" i="1">
      <x v="71"/>
    </i>
    <i r="1" i="1">
      <x v="72"/>
    </i>
    <i r="1" i="1">
      <x v="73"/>
    </i>
    <i r="1" i="1">
      <x v="74"/>
    </i>
    <i r="1" i="1">
      <x v="75"/>
    </i>
    <i r="1" i="1">
      <x v="76"/>
    </i>
    <i r="1" i="1">
      <x v="77"/>
    </i>
    <i r="1" i="1">
      <x v="78"/>
    </i>
    <i r="1" i="1">
      <x v="79"/>
    </i>
    <i r="1" i="1">
      <x v="80"/>
    </i>
    <i r="1" i="1">
      <x v="81"/>
    </i>
    <i r="1" i="1">
      <x v="82"/>
    </i>
    <i r="1" i="1">
      <x v="83"/>
    </i>
    <i r="1" i="1">
      <x v="84"/>
    </i>
    <i r="1" i="1">
      <x v="85"/>
    </i>
    <i r="1" i="1">
      <x v="86"/>
    </i>
    <i r="1" i="1">
      <x v="87"/>
    </i>
    <i r="1" i="1">
      <x v="88"/>
    </i>
    <i r="1" i="1">
      <x v="89"/>
    </i>
    <i r="1" i="1">
      <x v="90"/>
    </i>
    <i r="1" i="1">
      <x v="91"/>
    </i>
    <i r="1" i="1">
      <x v="92"/>
    </i>
    <i r="1" i="1">
      <x v="93"/>
    </i>
    <i r="1" i="1">
      <x v="94"/>
    </i>
    <i r="1" i="1">
      <x v="95"/>
    </i>
    <i r="1" i="1">
      <x v="96"/>
    </i>
    <i t="grand">
      <x/>
    </i>
    <i t="grand" i="1">
      <x/>
    </i>
  </colItems>
  <dataFields count="2">
    <dataField name="Soma de Qntd" fld="0" baseField="0" baseItem="0"/>
    <dataField name="Soma de Area " fld="8" baseField="0" baseItem="0"/>
  </dataFields>
  <formats count="15">
    <format dxfId="24">
      <pivotArea outline="0" collapsedLevelsAreSubtotals="1" fieldPosition="0">
        <references count="2">
          <reference field="4294967294" count="1" selected="0">
            <x v="1"/>
          </reference>
          <reference field="5" count="0" selected="0"/>
        </references>
      </pivotArea>
    </format>
    <format dxfId="23">
      <pivotArea dataOnly="0" labelOnly="1" fieldPosition="0">
        <references count="2">
          <reference field="4294967294" count="1" selected="0">
            <x v="1"/>
          </reference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">
      <pivotArea dataOnly="0" labelOnly="1" fieldPosition="0">
        <references count="2">
          <reference field="4294967294" count="1" selected="0">
            <x v="1"/>
          </reference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21">
      <pivotArea outline="0" collapsedLevelsAreSubtotals="1" fieldPosition="0">
        <references count="2">
          <reference field="4294967294" count="1" selected="0">
            <x v="1"/>
          </reference>
          <reference field="5" count="0" selected="0"/>
        </references>
      </pivotArea>
    </format>
    <format dxfId="20">
      <pivotArea dataOnly="0" labelOnly="1" fieldPosition="0">
        <references count="2">
          <reference field="4294967294" count="1" selected="0">
            <x v="1"/>
          </reference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9">
      <pivotArea dataOnly="0" labelOnly="1" fieldPosition="0">
        <references count="2">
          <reference field="4294967294" count="1" selected="0">
            <x v="1"/>
          </reference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18">
      <pivotArea outline="0" collapsedLevelsAreSubtotals="1" fieldPosition="0">
        <references count="2">
          <reference field="4294967294" count="1" selected="0">
            <x v="0"/>
          </reference>
          <reference field="5" count="0" selected="0"/>
        </references>
      </pivotArea>
    </format>
    <format dxfId="17">
      <pivotArea field="1" type="button" dataOnly="0" labelOnly="1" outline="0" axis="axisRow" fieldPosition="0"/>
    </format>
    <format dxfId="16">
      <pivotArea dataOnly="0" labelOnly="1" fieldPosition="0">
        <references count="1">
          <reference field="1" count="0"/>
        </references>
      </pivotArea>
    </format>
    <format dxfId="15">
      <pivotArea dataOnly="0" labelOnly="1" grandRow="1" outline="0" fieldPosition="0"/>
    </format>
    <format dxfId="14">
      <pivotArea dataOnly="0" labelOnly="1" fieldPosition="0">
        <references count="2">
          <reference field="4294967294" count="1" selected="0">
            <x v="0"/>
          </reference>
          <reference field="5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">
      <pivotArea dataOnly="0" labelOnly="1" fieldPosition="0">
        <references count="2">
          <reference field="4294967294" count="1" selected="0">
            <x v="0"/>
          </reference>
          <reference field="5" count="4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</reference>
        </references>
      </pivotArea>
    </format>
    <format dxfId="12">
      <pivotArea field="5" grandCol="1" outline="0" collapsedLevelsAreSubtotals="1" axis="axisCol" fieldPosition="1">
        <references count="1">
          <reference field="4294967294" count="1" selected="0">
            <x v="1"/>
          </reference>
        </references>
      </pivotArea>
    </format>
    <format dxfId="11">
      <pivotArea field="5" dataOnly="0" labelOnly="1" grandCol="1" outline="0" offset="IV256" axis="axisCol" fieldPosition="1">
        <references count="1">
          <reference field="4294967294" count="1" selected="0">
            <x v="0"/>
          </reference>
        </references>
      </pivotArea>
    </format>
    <format dxfId="10">
      <pivotArea field="5" dataOnly="0" labelOnly="1" grandCol="1" outline="0" offset="IV256" axis="axisCol" fieldPosition="1">
        <references count="1">
          <reference field="4294967294" count="1" selected="0">
            <x v="1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Classe" xr10:uid="{DFD29121-DBE8-4216-A1A6-5F0CCD02E329}" sourceName="Classe">
  <pivotTables>
    <pivotTable tabId="25" name="Tabela dinâmica5"/>
  </pivotTables>
  <data>
    <tabular pivotCacheId="1916512226">
      <items count="12">
        <i x="5" s="1"/>
        <i x="2" s="1"/>
        <i x="7" s="1"/>
        <i x="0" s="1"/>
        <i x="8" s="1"/>
        <i x="1" s="1"/>
        <i x="6" s="1"/>
        <i x="3" s="1"/>
        <i x="11" s="1"/>
        <i x="4" s="1"/>
        <i x="10" s="1"/>
        <i x="9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KM_da_rota1" xr10:uid="{0333BF79-CC8B-4286-ACBB-651DE1F631AC}" sourceName="KM da rota">
  <pivotTables>
    <pivotTable tabId="25" name="Tabela dinâmica5"/>
  </pivotTables>
  <data>
    <tabular pivotCacheId="1916512226">
      <items count="97">
        <i x="0" s="1"/>
        <i x="1" s="1"/>
        <i x="2" s="1"/>
        <i x="3" s="1"/>
        <i x="4" s="1"/>
        <i x="5" s="1"/>
        <i x="6" s="1"/>
        <i x="7" s="1"/>
        <i x="8" s="1"/>
        <i x="9" s="1"/>
        <i x="10" s="1"/>
        <i x="11" s="1"/>
        <i x="12" s="1"/>
        <i x="13" s="1"/>
        <i x="14" s="1"/>
        <i x="15" s="1"/>
        <i x="16" s="1"/>
        <i x="17" s="1"/>
        <i x="18" s="1"/>
        <i x="19" s="1"/>
        <i x="20" s="1"/>
        <i x="21" s="1"/>
        <i x="22" s="1"/>
        <i x="23" s="1"/>
        <i x="24" s="1"/>
        <i x="25" s="1"/>
        <i x="26" s="1"/>
        <i x="27" s="1"/>
        <i x="28" s="1"/>
        <i x="29" s="1"/>
        <i x="30" s="1"/>
        <i x="31" s="1"/>
        <i x="32" s="1"/>
        <i x="33" s="1"/>
        <i x="34" s="1"/>
        <i x="35" s="1"/>
        <i x="36" s="1"/>
        <i x="37" s="1"/>
        <i x="38" s="1"/>
        <i x="39" s="1"/>
        <i x="40" s="1"/>
        <i x="41" s="1"/>
        <i x="42" s="1"/>
        <i x="43" s="1"/>
        <i x="44" s="1"/>
        <i x="45" s="1"/>
        <i x="46" s="1"/>
        <i x="47" s="1"/>
        <i x="48" s="1"/>
        <i x="49" s="1"/>
        <i x="50" s="1"/>
        <i x="51" s="1"/>
        <i x="52" s="1"/>
        <i x="53" s="1"/>
        <i x="54" s="1"/>
        <i x="55" s="1"/>
        <i x="56" s="1"/>
        <i x="57" s="1"/>
        <i x="58" s="1"/>
        <i x="59" s="1"/>
        <i x="60" s="1"/>
        <i x="61" s="1"/>
        <i x="62" s="1"/>
        <i x="63" s="1"/>
        <i x="64" s="1"/>
        <i x="65" s="1"/>
        <i x="66" s="1"/>
        <i x="67" s="1"/>
        <i x="68" s="1"/>
        <i x="69" s="1"/>
        <i x="70" s="1"/>
        <i x="71" s="1"/>
        <i x="72" s="1"/>
        <i x="73" s="1"/>
        <i x="74" s="1"/>
        <i x="75" s="1"/>
        <i x="76" s="1"/>
        <i x="77" s="1"/>
        <i x="78" s="1"/>
        <i x="79" s="1"/>
        <i x="80" s="1"/>
        <i x="81" s="1"/>
        <i x="82" s="1"/>
        <i x="83" s="1"/>
        <i x="84" s="1"/>
        <i x="85" s="1"/>
        <i x="86" s="1"/>
        <i x="87" s="1"/>
        <i x="88" s="1"/>
        <i x="89" s="1"/>
        <i x="90" s="1"/>
        <i x="91" s="1"/>
        <i x="92" s="1"/>
        <i x="93" s="1"/>
        <i x="94" s="1"/>
        <i x="95" s="1"/>
        <i x="96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lasse" xr10:uid="{2F2EEB30-E0BD-4028-99DF-10D083FC23E5}" cache="SegmentaçãodeDados_Classe" caption="Classe" rowHeight="241300"/>
  <slicer name="KM da rota 1" xr10:uid="{1FDF8043-8DB4-4B5A-9FAD-65F23CFFD74A}" cache="SegmentaçãodeDados_KM_da_rota1" caption="KM da rota" startItem="4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E8C9877-9377-45A8-9966-E49D67924C1D}" name="Tabela2" displayName="Tabela2" ref="A2:I2529" totalsRowShown="0" headerRowDxfId="9" tableBorderDxfId="8">
  <autoFilter ref="A2:I2529" xr:uid="{00000000-0009-0000-0100-000001000000}"/>
  <tableColumns count="9">
    <tableColumn id="1" xr3:uid="{D6815706-5AEF-4AF3-A258-AF3B2DBC5623}" name="Qntd">
      <calculatedColumnFormula>A2+1</calculatedColumnFormula>
    </tableColumn>
    <tableColumn id="2" xr3:uid="{05DC261E-856E-4AF8-9C5D-F7346A6DD79D}" name="Classe" dataDxfId="7"/>
    <tableColumn id="3" xr3:uid="{CBFC89D4-B3C9-4719-BF30-4A0A80616CD3}" name="ID" dataDxfId="6"/>
    <tableColumn id="4" xr3:uid="{5B513BD3-736C-4870-B3A2-BD5ED69D03DD}" name="Horário" dataDxfId="5"/>
    <tableColumn id="5" xr3:uid="{806AB5D0-23A4-46D1-B292-44CCBC47492C}" name="Coordenada" dataDxfId="4"/>
    <tableColumn id="6" xr3:uid="{DB1A5A65-F89E-4F2E-B9F4-67580C46ED04}" name="KM da rota" dataDxfId="3">
      <calculatedColumnFormula>Tabela2[[#This Row],[Coordenada]]</calculatedColumnFormula>
    </tableColumn>
    <tableColumn id="7" xr3:uid="{D1A8F31B-D3C0-49B8-B51D-C99D91CCD533}" name="Foto cortada" dataDxfId="2"/>
    <tableColumn id="8" xr3:uid="{C799513F-85D4-497F-BB35-3E87CBD23656}" name="Foto inteira" dataDxfId="1"/>
    <tableColumn id="9" xr3:uid="{7FB18E6D-FFC0-4C83-BD40-DBF8EF327A06}" name="Area da placa(m²)" dataDxfId="0"/>
  </tableColumns>
  <tableStyleInfo name="TableStyleLight8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microsoft.com/office/2007/relationships/slicer" Target="../slicers/slicer1.xml"/><Relationship Id="rId4" Type="http://schemas.openxmlformats.org/officeDocument/2006/relationships/image" Target="../media/image1.png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05"/>
  <sheetViews>
    <sheetView showGridLines="0" showRowColHeaders="0" tabSelected="1" zoomScale="70" zoomScaleNormal="70" workbookViewId="0">
      <selection activeCell="M29" sqref="M29"/>
    </sheetView>
  </sheetViews>
  <sheetFormatPr defaultColWidth="0" defaultRowHeight="14.5" zeroHeight="1" x14ac:dyDescent="0.35"/>
  <cols>
    <col min="1" max="27" width="9.1796875" customWidth="1"/>
    <col min="28" max="28" width="9.1796875" hidden="1" customWidth="1"/>
  </cols>
  <sheetData>
    <row r="1" spans="1:27" x14ac:dyDescent="0.35">
      <c r="A1" s="42"/>
      <c r="B1" s="43"/>
      <c r="C1" s="43"/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43"/>
      <c r="U1" s="43"/>
      <c r="V1" s="43"/>
      <c r="W1" s="43"/>
      <c r="X1" s="43"/>
      <c r="Y1" s="43"/>
      <c r="Z1" s="43"/>
      <c r="AA1" s="44"/>
    </row>
    <row r="2" spans="1:27" x14ac:dyDescent="0.35">
      <c r="D2" s="115"/>
      <c r="E2" s="115"/>
    </row>
    <row r="3" spans="1:27" x14ac:dyDescent="0.35">
      <c r="D3" s="115"/>
      <c r="E3" s="115"/>
    </row>
    <row r="4" spans="1:27" ht="15" thickBot="1" x14ac:dyDescent="0.4"/>
    <row r="5" spans="1:27" ht="15" thickBot="1" x14ac:dyDescent="0.4">
      <c r="R5" s="117" t="s">
        <v>669</v>
      </c>
      <c r="S5" s="118"/>
    </row>
    <row r="6" spans="1:27" ht="15" thickBot="1" x14ac:dyDescent="0.4">
      <c r="D6" s="115"/>
      <c r="E6" s="115"/>
      <c r="F6" s="115"/>
      <c r="G6" s="115"/>
      <c r="H6" s="115"/>
      <c r="R6" s="119" t="s">
        <v>500</v>
      </c>
      <c r="S6" s="120"/>
    </row>
    <row r="7" spans="1:27" x14ac:dyDescent="0.35"/>
    <row r="8" spans="1:27" x14ac:dyDescent="0.35"/>
    <row r="9" spans="1:27" x14ac:dyDescent="0.35"/>
    <row r="10" spans="1:27" x14ac:dyDescent="0.35"/>
    <row r="11" spans="1:27" x14ac:dyDescent="0.35"/>
    <row r="12" spans="1:27" x14ac:dyDescent="0.35">
      <c r="D12" s="115"/>
      <c r="E12" s="115"/>
      <c r="F12" s="115"/>
      <c r="G12" s="115"/>
      <c r="H12" s="115"/>
    </row>
    <row r="13" spans="1:27" x14ac:dyDescent="0.35"/>
    <row r="14" spans="1:27" x14ac:dyDescent="0.35"/>
    <row r="15" spans="1:27" x14ac:dyDescent="0.35">
      <c r="N15" s="98"/>
      <c r="Q15" s="99"/>
      <c r="T15" s="100"/>
    </row>
    <row r="16" spans="1:27" x14ac:dyDescent="0.35">
      <c r="T16" t="s">
        <v>435</v>
      </c>
    </row>
    <row r="17" spans="16:19" x14ac:dyDescent="0.35"/>
    <row r="18" spans="16:19" x14ac:dyDescent="0.35"/>
    <row r="19" spans="16:19" x14ac:dyDescent="0.35"/>
    <row r="20" spans="16:19" x14ac:dyDescent="0.35"/>
    <row r="21" spans="16:19" x14ac:dyDescent="0.35">
      <c r="P21" s="115"/>
      <c r="Q21" s="115"/>
      <c r="R21" s="115"/>
      <c r="S21" s="115"/>
    </row>
    <row r="22" spans="16:19" x14ac:dyDescent="0.35"/>
    <row r="23" spans="16:19" x14ac:dyDescent="0.35"/>
    <row r="24" spans="16:19" x14ac:dyDescent="0.35"/>
    <row r="25" spans="16:19" x14ac:dyDescent="0.35"/>
    <row r="26" spans="16:19" x14ac:dyDescent="0.35"/>
    <row r="27" spans="16:19" x14ac:dyDescent="0.35"/>
    <row r="28" spans="16:19" x14ac:dyDescent="0.35">
      <c r="P28" s="116"/>
      <c r="Q28" s="116"/>
      <c r="R28" s="116"/>
      <c r="S28" s="116"/>
    </row>
    <row r="29" spans="16:19" x14ac:dyDescent="0.35"/>
    <row r="30" spans="16:19" x14ac:dyDescent="0.35"/>
    <row r="31" spans="16:19" x14ac:dyDescent="0.35"/>
    <row r="32" spans="16:19" x14ac:dyDescent="0.35"/>
    <row r="33" customFormat="1" x14ac:dyDescent="0.35"/>
    <row r="34" customFormat="1" x14ac:dyDescent="0.35"/>
    <row r="35" customFormat="1" x14ac:dyDescent="0.35"/>
    <row r="36" customFormat="1" x14ac:dyDescent="0.35"/>
    <row r="37" customFormat="1" x14ac:dyDescent="0.35"/>
    <row r="38" customFormat="1" hidden="1" x14ac:dyDescent="0.35"/>
    <row r="39" customFormat="1" hidden="1" x14ac:dyDescent="0.35"/>
    <row r="40" customFormat="1" hidden="1" x14ac:dyDescent="0.35"/>
    <row r="41" customFormat="1" hidden="1" x14ac:dyDescent="0.35"/>
    <row r="42" customFormat="1" hidden="1" x14ac:dyDescent="0.35"/>
    <row r="43" customFormat="1" hidden="1" x14ac:dyDescent="0.35"/>
    <row r="44" customFormat="1" hidden="1" x14ac:dyDescent="0.35"/>
    <row r="45" customFormat="1" hidden="1" x14ac:dyDescent="0.35"/>
    <row r="46" customFormat="1" hidden="1" x14ac:dyDescent="0.35"/>
    <row r="47" customFormat="1" hidden="1" x14ac:dyDescent="0.35"/>
    <row r="48" customFormat="1" hidden="1" x14ac:dyDescent="0.35"/>
    <row r="49" customFormat="1" hidden="1" x14ac:dyDescent="0.35"/>
    <row r="50" customFormat="1" hidden="1" x14ac:dyDescent="0.35"/>
    <row r="51" customFormat="1" hidden="1" x14ac:dyDescent="0.35"/>
    <row r="52" customFormat="1" hidden="1" x14ac:dyDescent="0.35"/>
    <row r="53" customFormat="1" hidden="1" x14ac:dyDescent="0.35"/>
    <row r="54" customFormat="1" hidden="1" x14ac:dyDescent="0.35"/>
    <row r="55" customFormat="1" hidden="1" x14ac:dyDescent="0.35"/>
    <row r="56" customFormat="1" hidden="1" x14ac:dyDescent="0.35"/>
    <row r="57" customFormat="1" hidden="1" x14ac:dyDescent="0.35"/>
    <row r="58" customFormat="1" hidden="1" x14ac:dyDescent="0.35"/>
    <row r="59" customFormat="1" hidden="1" x14ac:dyDescent="0.35"/>
    <row r="60" customFormat="1" hidden="1" x14ac:dyDescent="0.35"/>
    <row r="61" customFormat="1" hidden="1" x14ac:dyDescent="0.35"/>
    <row r="62" customFormat="1" hidden="1" x14ac:dyDescent="0.35"/>
    <row r="63" customFormat="1" hidden="1" x14ac:dyDescent="0.35"/>
    <row r="64" customFormat="1" hidden="1" x14ac:dyDescent="0.35"/>
    <row r="65" customFormat="1" hidden="1" x14ac:dyDescent="0.35"/>
    <row r="66" customFormat="1" hidden="1" x14ac:dyDescent="0.35"/>
    <row r="67" customFormat="1" hidden="1" x14ac:dyDescent="0.35"/>
    <row r="68" customFormat="1" hidden="1" x14ac:dyDescent="0.35"/>
    <row r="69" customFormat="1" hidden="1" x14ac:dyDescent="0.35"/>
    <row r="70" customFormat="1" hidden="1" x14ac:dyDescent="0.35"/>
    <row r="71" customFormat="1" hidden="1" x14ac:dyDescent="0.35"/>
    <row r="72" customFormat="1" hidden="1" x14ac:dyDescent="0.35"/>
    <row r="73" customFormat="1" hidden="1" x14ac:dyDescent="0.35"/>
    <row r="74" customFormat="1" hidden="1" x14ac:dyDescent="0.35"/>
    <row r="75" customFormat="1" hidden="1" x14ac:dyDescent="0.35"/>
    <row r="76" customFormat="1" hidden="1" x14ac:dyDescent="0.35"/>
    <row r="77" customFormat="1" hidden="1" x14ac:dyDescent="0.35"/>
    <row r="78" customFormat="1" hidden="1" x14ac:dyDescent="0.35"/>
    <row r="79" customFormat="1" hidden="1" x14ac:dyDescent="0.35"/>
    <row r="80" customFormat="1" hidden="1" x14ac:dyDescent="0.35"/>
    <row r="81" customFormat="1" hidden="1" x14ac:dyDescent="0.35"/>
    <row r="82" customFormat="1" hidden="1" x14ac:dyDescent="0.35"/>
    <row r="83" customFormat="1" hidden="1" x14ac:dyDescent="0.35"/>
    <row r="84" customFormat="1" hidden="1" x14ac:dyDescent="0.35"/>
    <row r="85" customFormat="1" hidden="1" x14ac:dyDescent="0.35"/>
    <row r="86" customFormat="1" hidden="1" x14ac:dyDescent="0.35"/>
    <row r="87" customFormat="1" hidden="1" x14ac:dyDescent="0.35"/>
    <row r="88" customFormat="1" hidden="1" x14ac:dyDescent="0.35"/>
    <row r="89" customFormat="1" hidden="1" x14ac:dyDescent="0.35"/>
    <row r="90" customFormat="1" hidden="1" x14ac:dyDescent="0.35"/>
    <row r="91" customFormat="1" hidden="1" x14ac:dyDescent="0.35"/>
    <row r="92" customFormat="1" hidden="1" x14ac:dyDescent="0.35"/>
    <row r="93" customFormat="1" hidden="1" x14ac:dyDescent="0.35"/>
    <row r="94" customFormat="1" hidden="1" x14ac:dyDescent="0.35"/>
    <row r="95" customFormat="1" hidden="1" x14ac:dyDescent="0.35"/>
    <row r="96" customFormat="1" hidden="1" x14ac:dyDescent="0.35"/>
    <row r="97" customFormat="1" hidden="1" x14ac:dyDescent="0.35"/>
    <row r="98" customFormat="1" hidden="1" x14ac:dyDescent="0.35"/>
    <row r="99" customFormat="1" hidden="1" x14ac:dyDescent="0.35"/>
    <row r="100" customFormat="1" hidden="1" x14ac:dyDescent="0.35"/>
    <row r="101" customFormat="1" hidden="1" x14ac:dyDescent="0.35"/>
    <row r="102" customFormat="1" hidden="1" x14ac:dyDescent="0.35"/>
    <row r="103" customFormat="1" hidden="1" x14ac:dyDescent="0.35"/>
    <row r="104" customFormat="1" hidden="1" x14ac:dyDescent="0.35"/>
    <row r="105" customFormat="1" hidden="1" x14ac:dyDescent="0.35"/>
  </sheetData>
  <mergeCells count="8">
    <mergeCell ref="D2:E2"/>
    <mergeCell ref="D3:E3"/>
    <mergeCell ref="P21:S21"/>
    <mergeCell ref="P28:S28"/>
    <mergeCell ref="D6:H6"/>
    <mergeCell ref="D12:H12"/>
    <mergeCell ref="R5:S5"/>
    <mergeCell ref="R6:S6"/>
  </mergeCells>
  <pageMargins left="0.7" right="0.7" top="0.75" bottom="0.75" header="0.3" footer="0.3"/>
  <pageSetup paperSize="9" orientation="portrait" r:id="rId1"/>
  <drawing r:id="rId2"/>
  <legacyDrawing r:id="rId3"/>
  <picture r:id="rId4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F8836EEB-EB9D-4044-A45E-51C9A64075D0}">
          <x14:formula1>
            <xm:f>Nome_Placas!$C$2:$C$197</xm:f>
          </x14:formula1>
          <xm:sqref>A7</xm:sqref>
        </x14:dataValidation>
        <x14:dataValidation type="list" allowBlank="1" showInputMessage="1" showErrorMessage="1" xr:uid="{10E5C879-A4E8-4DE0-B9BF-4A6297C6AD6A}">
          <x14:formula1>
            <xm:f>Nome_Placas!$Q$2:$Q$197</xm:f>
          </x14:formula1>
          <xm:sqref>R6</xm:sqref>
        </x14:dataValidation>
      </x14:dataValidations>
    </ext>
    <ext xmlns:x14="http://schemas.microsoft.com/office/spreadsheetml/2009/9/main" uri="{A8765BA9-456A-4dab-B4F3-ACF838C121DE}">
      <x14:slicerList>
        <x14:slicer r:id="rId5"/>
      </x14:slicerList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93C999-5F8E-44AF-BB75-EA05307AEF2F}">
  <sheetPr>
    <tabColor theme="9" tint="0.59999389629810485"/>
  </sheetPr>
  <dimension ref="A2:N102"/>
  <sheetViews>
    <sheetView zoomScale="85" zoomScaleNormal="85" workbookViewId="0">
      <selection activeCell="Y23" sqref="Y23"/>
    </sheetView>
  </sheetViews>
  <sheetFormatPr defaultRowHeight="14.5" x14ac:dyDescent="0.35"/>
  <cols>
    <col min="1" max="1" width="16.7265625" bestFit="1" customWidth="1"/>
    <col min="2" max="2" width="18.36328125" bestFit="1" customWidth="1"/>
    <col min="3" max="3" width="3.90625" bestFit="1" customWidth="1"/>
    <col min="4" max="4" width="3.08984375" bestFit="1" customWidth="1"/>
    <col min="5" max="5" width="5.7265625" bestFit="1" customWidth="1"/>
    <col min="6" max="6" width="3.6328125" bestFit="1" customWidth="1"/>
    <col min="7" max="7" width="3.81640625" bestFit="1" customWidth="1"/>
    <col min="8" max="8" width="4.7265625" bestFit="1" customWidth="1"/>
    <col min="9" max="10" width="3.81640625" bestFit="1" customWidth="1"/>
    <col min="11" max="11" width="3.54296875" bestFit="1" customWidth="1"/>
    <col min="12" max="12" width="4.6328125" bestFit="1" customWidth="1"/>
    <col min="13" max="13" width="6.08984375" bestFit="1" customWidth="1"/>
    <col min="14" max="14" width="5.08984375" bestFit="1" customWidth="1"/>
  </cols>
  <sheetData>
    <row r="2" spans="1:14" ht="15" thickBot="1" x14ac:dyDescent="0.4"/>
    <row r="3" spans="1:14" ht="15" thickBot="1" x14ac:dyDescent="0.4">
      <c r="A3" s="68" t="s">
        <v>659</v>
      </c>
      <c r="B3" s="68" t="s">
        <v>663</v>
      </c>
      <c r="C3" s="69"/>
      <c r="D3" s="70"/>
      <c r="E3" s="70"/>
      <c r="F3" s="70"/>
      <c r="G3" s="70"/>
      <c r="H3" s="70"/>
      <c r="I3" s="70"/>
      <c r="J3" s="70"/>
      <c r="K3" s="70"/>
      <c r="L3" s="70"/>
      <c r="M3" s="70"/>
      <c r="N3" s="71"/>
    </row>
    <row r="4" spans="1:14" ht="15" thickBot="1" x14ac:dyDescent="0.4">
      <c r="A4" s="68" t="s">
        <v>664</v>
      </c>
      <c r="B4" s="69" t="s">
        <v>13</v>
      </c>
      <c r="C4" s="70" t="s">
        <v>3</v>
      </c>
      <c r="D4" s="70" t="s">
        <v>2</v>
      </c>
      <c r="E4" s="70" t="s">
        <v>4</v>
      </c>
      <c r="F4" s="70" t="s">
        <v>11</v>
      </c>
      <c r="G4" s="70" t="s">
        <v>6</v>
      </c>
      <c r="H4" s="70" t="s">
        <v>8</v>
      </c>
      <c r="I4" s="70" t="s">
        <v>9</v>
      </c>
      <c r="J4" s="70" t="s">
        <v>12</v>
      </c>
      <c r="K4" s="70" t="s">
        <v>5</v>
      </c>
      <c r="L4" s="70" t="s">
        <v>7</v>
      </c>
      <c r="M4" s="71" t="s">
        <v>10</v>
      </c>
      <c r="N4" s="75" t="s">
        <v>662</v>
      </c>
    </row>
    <row r="5" spans="1:14" x14ac:dyDescent="0.35">
      <c r="A5" s="72">
        <v>1</v>
      </c>
      <c r="B5" s="104"/>
      <c r="C5" s="105"/>
      <c r="D5" s="105"/>
      <c r="E5" s="105">
        <v>1</v>
      </c>
      <c r="F5" s="105"/>
      <c r="G5" s="105">
        <v>1</v>
      </c>
      <c r="H5" s="105"/>
      <c r="I5" s="105"/>
      <c r="J5" s="105"/>
      <c r="K5" s="105"/>
      <c r="L5" s="105"/>
      <c r="M5" s="105"/>
      <c r="N5" s="106">
        <v>2</v>
      </c>
    </row>
    <row r="6" spans="1:14" x14ac:dyDescent="0.35">
      <c r="A6" s="73">
        <v>2</v>
      </c>
      <c r="B6" s="109">
        <v>1</v>
      </c>
      <c r="C6" s="101">
        <v>4</v>
      </c>
      <c r="D6" s="101"/>
      <c r="E6" s="101"/>
      <c r="F6" s="101"/>
      <c r="G6" s="101">
        <v>1</v>
      </c>
      <c r="H6" s="101"/>
      <c r="I6" s="101">
        <v>2</v>
      </c>
      <c r="J6" s="101"/>
      <c r="K6" s="101">
        <v>1</v>
      </c>
      <c r="L6" s="101"/>
      <c r="M6" s="101"/>
      <c r="N6" s="102">
        <v>9</v>
      </c>
    </row>
    <row r="7" spans="1:14" x14ac:dyDescent="0.35">
      <c r="A7" s="73">
        <v>3</v>
      </c>
      <c r="B7" s="109"/>
      <c r="C7" s="101">
        <v>2</v>
      </c>
      <c r="D7" s="101"/>
      <c r="E7" s="101">
        <v>1</v>
      </c>
      <c r="F7" s="101"/>
      <c r="G7" s="101"/>
      <c r="H7" s="101">
        <v>1</v>
      </c>
      <c r="I7" s="101"/>
      <c r="J7" s="101"/>
      <c r="K7" s="101"/>
      <c r="L7" s="101"/>
      <c r="M7" s="101"/>
      <c r="N7" s="102">
        <v>4</v>
      </c>
    </row>
    <row r="8" spans="1:14" x14ac:dyDescent="0.35">
      <c r="A8" s="73">
        <v>4</v>
      </c>
      <c r="B8" s="109"/>
      <c r="C8" s="101"/>
      <c r="D8" s="101">
        <v>2</v>
      </c>
      <c r="E8" s="101"/>
      <c r="F8" s="101"/>
      <c r="G8" s="101"/>
      <c r="H8" s="101">
        <v>1</v>
      </c>
      <c r="I8" s="101">
        <v>3</v>
      </c>
      <c r="J8" s="101"/>
      <c r="K8" s="101">
        <v>1</v>
      </c>
      <c r="L8" s="101"/>
      <c r="M8" s="101"/>
      <c r="N8" s="102">
        <v>7</v>
      </c>
    </row>
    <row r="9" spans="1:14" x14ac:dyDescent="0.35">
      <c r="A9" s="73">
        <v>6</v>
      </c>
      <c r="B9" s="109"/>
      <c r="C9" s="101"/>
      <c r="D9" s="101">
        <v>2</v>
      </c>
      <c r="E9" s="101">
        <v>2</v>
      </c>
      <c r="F9" s="101"/>
      <c r="G9" s="101"/>
      <c r="H9" s="101"/>
      <c r="I9" s="101">
        <v>1</v>
      </c>
      <c r="J9" s="101"/>
      <c r="K9" s="101"/>
      <c r="L9" s="101"/>
      <c r="M9" s="101"/>
      <c r="N9" s="102">
        <v>5</v>
      </c>
    </row>
    <row r="10" spans="1:14" x14ac:dyDescent="0.35">
      <c r="A10" s="73">
        <v>7</v>
      </c>
      <c r="B10" s="109"/>
      <c r="C10" s="101">
        <v>3</v>
      </c>
      <c r="D10" s="101"/>
      <c r="E10" s="101"/>
      <c r="F10" s="101"/>
      <c r="G10" s="101"/>
      <c r="H10" s="101">
        <v>1</v>
      </c>
      <c r="I10" s="101"/>
      <c r="J10" s="101"/>
      <c r="K10" s="101"/>
      <c r="L10" s="101"/>
      <c r="M10" s="101"/>
      <c r="N10" s="102">
        <v>4</v>
      </c>
    </row>
    <row r="11" spans="1:14" x14ac:dyDescent="0.35">
      <c r="A11" s="73">
        <v>8</v>
      </c>
      <c r="B11" s="109"/>
      <c r="C11" s="101"/>
      <c r="D11" s="101"/>
      <c r="E11" s="101"/>
      <c r="F11" s="101"/>
      <c r="G11" s="101"/>
      <c r="H11" s="101"/>
      <c r="I11" s="101"/>
      <c r="J11" s="101"/>
      <c r="K11" s="101">
        <v>1</v>
      </c>
      <c r="L11" s="101"/>
      <c r="M11" s="101"/>
      <c r="N11" s="102">
        <v>1</v>
      </c>
    </row>
    <row r="12" spans="1:14" x14ac:dyDescent="0.35">
      <c r="A12" s="73">
        <v>9</v>
      </c>
      <c r="B12" s="109"/>
      <c r="C12" s="101">
        <v>1</v>
      </c>
      <c r="D12" s="101">
        <v>1</v>
      </c>
      <c r="E12" s="101">
        <v>1</v>
      </c>
      <c r="F12" s="101"/>
      <c r="G12" s="101"/>
      <c r="H12" s="101">
        <v>2</v>
      </c>
      <c r="I12" s="101"/>
      <c r="J12" s="101"/>
      <c r="K12" s="101"/>
      <c r="L12" s="101"/>
      <c r="M12" s="101"/>
      <c r="N12" s="102">
        <v>5</v>
      </c>
    </row>
    <row r="13" spans="1:14" x14ac:dyDescent="0.35">
      <c r="A13" s="73">
        <v>10</v>
      </c>
      <c r="B13" s="109"/>
      <c r="C13" s="101">
        <v>3</v>
      </c>
      <c r="D13" s="101"/>
      <c r="E13" s="101"/>
      <c r="F13" s="101">
        <v>1</v>
      </c>
      <c r="G13" s="101"/>
      <c r="H13" s="101">
        <v>1</v>
      </c>
      <c r="I13" s="101"/>
      <c r="J13" s="101"/>
      <c r="K13" s="101"/>
      <c r="L13" s="101"/>
      <c r="M13" s="101"/>
      <c r="N13" s="102">
        <v>5</v>
      </c>
    </row>
    <row r="14" spans="1:14" x14ac:dyDescent="0.35">
      <c r="A14" s="73">
        <v>11</v>
      </c>
      <c r="B14" s="109"/>
      <c r="C14" s="101">
        <v>3</v>
      </c>
      <c r="D14" s="101"/>
      <c r="E14" s="101"/>
      <c r="F14" s="101"/>
      <c r="G14" s="101"/>
      <c r="H14" s="101">
        <v>2</v>
      </c>
      <c r="I14" s="101">
        <v>1</v>
      </c>
      <c r="J14" s="101"/>
      <c r="K14" s="101">
        <v>1</v>
      </c>
      <c r="L14" s="101"/>
      <c r="M14" s="101"/>
      <c r="N14" s="102">
        <v>7</v>
      </c>
    </row>
    <row r="15" spans="1:14" x14ac:dyDescent="0.35">
      <c r="A15" s="73">
        <v>13</v>
      </c>
      <c r="B15" s="109"/>
      <c r="C15" s="101">
        <v>1</v>
      </c>
      <c r="D15" s="101"/>
      <c r="E15" s="101"/>
      <c r="F15" s="101"/>
      <c r="G15" s="101"/>
      <c r="H15" s="101"/>
      <c r="I15" s="101"/>
      <c r="J15" s="101"/>
      <c r="K15" s="101">
        <v>1</v>
      </c>
      <c r="L15" s="101"/>
      <c r="M15" s="101"/>
      <c r="N15" s="102">
        <v>2</v>
      </c>
    </row>
    <row r="16" spans="1:14" x14ac:dyDescent="0.35">
      <c r="A16" s="73">
        <v>14</v>
      </c>
      <c r="B16" s="109"/>
      <c r="C16" s="101">
        <v>1</v>
      </c>
      <c r="D16" s="101">
        <v>1</v>
      </c>
      <c r="E16" s="101"/>
      <c r="F16" s="101"/>
      <c r="G16" s="101"/>
      <c r="H16" s="101"/>
      <c r="I16" s="101"/>
      <c r="J16" s="101"/>
      <c r="K16" s="101"/>
      <c r="L16" s="101"/>
      <c r="M16" s="101"/>
      <c r="N16" s="102">
        <v>2</v>
      </c>
    </row>
    <row r="17" spans="1:14" x14ac:dyDescent="0.35">
      <c r="A17" s="73">
        <v>15</v>
      </c>
      <c r="B17" s="109"/>
      <c r="C17" s="101"/>
      <c r="D17" s="101"/>
      <c r="E17" s="101"/>
      <c r="F17" s="101"/>
      <c r="G17" s="101"/>
      <c r="H17" s="101">
        <v>1</v>
      </c>
      <c r="I17" s="101">
        <v>1</v>
      </c>
      <c r="J17" s="101"/>
      <c r="K17" s="101"/>
      <c r="L17" s="101"/>
      <c r="M17" s="101">
        <v>1</v>
      </c>
      <c r="N17" s="102">
        <v>3</v>
      </c>
    </row>
    <row r="18" spans="1:14" x14ac:dyDescent="0.35">
      <c r="A18" s="73">
        <v>16</v>
      </c>
      <c r="B18" s="109"/>
      <c r="C18" s="101">
        <v>2</v>
      </c>
      <c r="D18" s="101"/>
      <c r="E18" s="101">
        <v>1</v>
      </c>
      <c r="F18" s="101"/>
      <c r="G18" s="101">
        <v>1</v>
      </c>
      <c r="H18" s="101">
        <v>2</v>
      </c>
      <c r="I18" s="101"/>
      <c r="J18" s="101"/>
      <c r="K18" s="101"/>
      <c r="L18" s="101"/>
      <c r="M18" s="101"/>
      <c r="N18" s="102">
        <v>6</v>
      </c>
    </row>
    <row r="19" spans="1:14" x14ac:dyDescent="0.35">
      <c r="A19" s="73">
        <v>17</v>
      </c>
      <c r="B19" s="109"/>
      <c r="C19" s="101">
        <v>1</v>
      </c>
      <c r="D19" s="101"/>
      <c r="E19" s="101"/>
      <c r="F19" s="101"/>
      <c r="G19" s="101">
        <v>1</v>
      </c>
      <c r="H19" s="101">
        <v>1</v>
      </c>
      <c r="I19" s="101">
        <v>2</v>
      </c>
      <c r="J19" s="101"/>
      <c r="K19" s="101"/>
      <c r="L19" s="101"/>
      <c r="M19" s="101"/>
      <c r="N19" s="102">
        <v>5</v>
      </c>
    </row>
    <row r="20" spans="1:14" x14ac:dyDescent="0.35">
      <c r="A20" s="73">
        <v>18</v>
      </c>
      <c r="B20" s="109"/>
      <c r="C20" s="101">
        <v>1</v>
      </c>
      <c r="D20" s="101"/>
      <c r="E20" s="101"/>
      <c r="F20" s="101"/>
      <c r="G20" s="101">
        <v>1</v>
      </c>
      <c r="H20" s="101">
        <v>1</v>
      </c>
      <c r="I20" s="101"/>
      <c r="J20" s="101"/>
      <c r="K20" s="101"/>
      <c r="L20" s="101"/>
      <c r="M20" s="101">
        <v>1</v>
      </c>
      <c r="N20" s="102">
        <v>4</v>
      </c>
    </row>
    <row r="21" spans="1:14" x14ac:dyDescent="0.35">
      <c r="A21" s="73">
        <v>19</v>
      </c>
      <c r="B21" s="109"/>
      <c r="C21" s="101"/>
      <c r="D21" s="101">
        <v>1</v>
      </c>
      <c r="E21" s="101">
        <v>2</v>
      </c>
      <c r="F21" s="101"/>
      <c r="G21" s="101"/>
      <c r="H21" s="101"/>
      <c r="I21" s="101"/>
      <c r="J21" s="101"/>
      <c r="K21" s="101"/>
      <c r="L21" s="101">
        <v>1</v>
      </c>
      <c r="M21" s="101">
        <v>1</v>
      </c>
      <c r="N21" s="102">
        <v>5</v>
      </c>
    </row>
    <row r="22" spans="1:14" x14ac:dyDescent="0.35">
      <c r="A22" s="73">
        <v>20</v>
      </c>
      <c r="B22" s="109"/>
      <c r="C22" s="101">
        <v>2</v>
      </c>
      <c r="D22" s="101">
        <v>1</v>
      </c>
      <c r="E22" s="101"/>
      <c r="F22" s="101">
        <v>1</v>
      </c>
      <c r="G22" s="101"/>
      <c r="H22" s="101">
        <v>1</v>
      </c>
      <c r="I22" s="101"/>
      <c r="J22" s="101">
        <v>2</v>
      </c>
      <c r="K22" s="101"/>
      <c r="L22" s="101">
        <v>1</v>
      </c>
      <c r="M22" s="101"/>
      <c r="N22" s="102">
        <v>8</v>
      </c>
    </row>
    <row r="23" spans="1:14" x14ac:dyDescent="0.35">
      <c r="A23" s="73">
        <v>21</v>
      </c>
      <c r="B23" s="109"/>
      <c r="C23" s="101"/>
      <c r="D23" s="101"/>
      <c r="E23" s="101">
        <v>1</v>
      </c>
      <c r="F23" s="101"/>
      <c r="G23" s="101"/>
      <c r="H23" s="101">
        <v>2</v>
      </c>
      <c r="I23" s="101"/>
      <c r="J23" s="101"/>
      <c r="K23" s="101"/>
      <c r="L23" s="101"/>
      <c r="M23" s="101"/>
      <c r="N23" s="102">
        <v>3</v>
      </c>
    </row>
    <row r="24" spans="1:14" x14ac:dyDescent="0.35">
      <c r="A24" s="73">
        <v>22</v>
      </c>
      <c r="B24" s="109"/>
      <c r="C24" s="101"/>
      <c r="D24" s="101">
        <v>2</v>
      </c>
      <c r="E24" s="101">
        <v>2</v>
      </c>
      <c r="F24" s="101"/>
      <c r="G24" s="101">
        <v>1</v>
      </c>
      <c r="H24" s="101">
        <v>1</v>
      </c>
      <c r="I24" s="101"/>
      <c r="J24" s="101"/>
      <c r="K24" s="101"/>
      <c r="L24" s="101"/>
      <c r="M24" s="101"/>
      <c r="N24" s="102">
        <v>6</v>
      </c>
    </row>
    <row r="25" spans="1:14" x14ac:dyDescent="0.35">
      <c r="A25" s="73">
        <v>23</v>
      </c>
      <c r="B25" s="109"/>
      <c r="C25" s="101"/>
      <c r="D25" s="101">
        <v>1</v>
      </c>
      <c r="E25" s="101"/>
      <c r="F25" s="101"/>
      <c r="G25" s="101"/>
      <c r="H25" s="101"/>
      <c r="I25" s="101"/>
      <c r="J25" s="101"/>
      <c r="K25" s="101"/>
      <c r="L25" s="101">
        <v>1</v>
      </c>
      <c r="M25" s="101"/>
      <c r="N25" s="102">
        <v>2</v>
      </c>
    </row>
    <row r="26" spans="1:14" x14ac:dyDescent="0.35">
      <c r="A26" s="73">
        <v>24</v>
      </c>
      <c r="B26" s="109"/>
      <c r="C26" s="101">
        <v>1</v>
      </c>
      <c r="D26" s="101"/>
      <c r="E26" s="101">
        <v>1</v>
      </c>
      <c r="F26" s="101"/>
      <c r="G26" s="101"/>
      <c r="H26" s="101"/>
      <c r="I26" s="101"/>
      <c r="J26" s="101"/>
      <c r="K26" s="101">
        <v>2</v>
      </c>
      <c r="L26" s="101"/>
      <c r="M26" s="101"/>
      <c r="N26" s="102">
        <v>4</v>
      </c>
    </row>
    <row r="27" spans="1:14" x14ac:dyDescent="0.35">
      <c r="A27" s="73">
        <v>25</v>
      </c>
      <c r="B27" s="109"/>
      <c r="C27" s="101"/>
      <c r="D27" s="101"/>
      <c r="E27" s="101"/>
      <c r="F27" s="101">
        <v>1</v>
      </c>
      <c r="G27" s="101"/>
      <c r="H27" s="101"/>
      <c r="I27" s="101"/>
      <c r="J27" s="101"/>
      <c r="K27" s="101"/>
      <c r="L27" s="101"/>
      <c r="M27" s="101"/>
      <c r="N27" s="102">
        <v>1</v>
      </c>
    </row>
    <row r="28" spans="1:14" x14ac:dyDescent="0.35">
      <c r="A28" s="73">
        <v>26</v>
      </c>
      <c r="B28" s="109"/>
      <c r="C28" s="101">
        <v>1</v>
      </c>
      <c r="D28" s="101"/>
      <c r="E28" s="101"/>
      <c r="F28" s="101"/>
      <c r="G28" s="101"/>
      <c r="H28" s="101">
        <v>1</v>
      </c>
      <c r="I28" s="101"/>
      <c r="J28" s="101"/>
      <c r="K28" s="101"/>
      <c r="L28" s="101"/>
      <c r="M28" s="101"/>
      <c r="N28" s="102">
        <v>2</v>
      </c>
    </row>
    <row r="29" spans="1:14" x14ac:dyDescent="0.35">
      <c r="A29" s="73">
        <v>27</v>
      </c>
      <c r="B29" s="109"/>
      <c r="C29" s="101"/>
      <c r="D29" s="101">
        <v>2</v>
      </c>
      <c r="E29" s="101"/>
      <c r="F29" s="101"/>
      <c r="G29" s="101"/>
      <c r="H29" s="101"/>
      <c r="I29" s="101">
        <v>1</v>
      </c>
      <c r="J29" s="101"/>
      <c r="K29" s="101"/>
      <c r="L29" s="101"/>
      <c r="M29" s="101"/>
      <c r="N29" s="102">
        <v>3</v>
      </c>
    </row>
    <row r="30" spans="1:14" x14ac:dyDescent="0.35">
      <c r="A30" s="73">
        <v>28</v>
      </c>
      <c r="B30" s="109"/>
      <c r="C30" s="101">
        <v>1</v>
      </c>
      <c r="D30" s="101"/>
      <c r="E30" s="101"/>
      <c r="F30" s="101"/>
      <c r="G30" s="101"/>
      <c r="H30" s="101">
        <v>1</v>
      </c>
      <c r="I30" s="101">
        <v>1</v>
      </c>
      <c r="J30" s="101">
        <v>1</v>
      </c>
      <c r="K30" s="101"/>
      <c r="L30" s="101">
        <v>1</v>
      </c>
      <c r="M30" s="101"/>
      <c r="N30" s="102">
        <v>5</v>
      </c>
    </row>
    <row r="31" spans="1:14" x14ac:dyDescent="0.35">
      <c r="A31" s="73">
        <v>29</v>
      </c>
      <c r="B31" s="109"/>
      <c r="C31" s="101">
        <v>2</v>
      </c>
      <c r="D31" s="101">
        <v>1</v>
      </c>
      <c r="E31" s="101">
        <v>1</v>
      </c>
      <c r="F31" s="101"/>
      <c r="G31" s="101"/>
      <c r="H31" s="101">
        <v>2</v>
      </c>
      <c r="I31" s="101"/>
      <c r="J31" s="101">
        <v>1</v>
      </c>
      <c r="K31" s="101"/>
      <c r="L31" s="101"/>
      <c r="M31" s="101"/>
      <c r="N31" s="102">
        <v>7</v>
      </c>
    </row>
    <row r="32" spans="1:14" x14ac:dyDescent="0.35">
      <c r="A32" s="73">
        <v>30</v>
      </c>
      <c r="B32" s="109"/>
      <c r="C32" s="101">
        <v>2</v>
      </c>
      <c r="D32" s="101">
        <v>1</v>
      </c>
      <c r="E32" s="101">
        <v>1</v>
      </c>
      <c r="F32" s="101"/>
      <c r="G32" s="101">
        <v>1</v>
      </c>
      <c r="H32" s="101"/>
      <c r="I32" s="101"/>
      <c r="J32" s="101"/>
      <c r="K32" s="101"/>
      <c r="L32" s="101"/>
      <c r="M32" s="101"/>
      <c r="N32" s="102">
        <v>5</v>
      </c>
    </row>
    <row r="33" spans="1:14" x14ac:dyDescent="0.35">
      <c r="A33" s="73">
        <v>31</v>
      </c>
      <c r="B33" s="109"/>
      <c r="C33" s="101">
        <v>1</v>
      </c>
      <c r="D33" s="101"/>
      <c r="E33" s="101"/>
      <c r="F33" s="101"/>
      <c r="G33" s="101"/>
      <c r="H33" s="101">
        <v>1</v>
      </c>
      <c r="I33" s="101"/>
      <c r="J33" s="101"/>
      <c r="K33" s="101"/>
      <c r="L33" s="101"/>
      <c r="M33" s="101">
        <v>1</v>
      </c>
      <c r="N33" s="102">
        <v>3</v>
      </c>
    </row>
    <row r="34" spans="1:14" x14ac:dyDescent="0.35">
      <c r="A34" s="73">
        <v>32</v>
      </c>
      <c r="B34" s="109"/>
      <c r="C34" s="101">
        <v>1</v>
      </c>
      <c r="D34" s="101"/>
      <c r="E34" s="101"/>
      <c r="F34" s="101"/>
      <c r="G34" s="101"/>
      <c r="H34" s="101"/>
      <c r="I34" s="101"/>
      <c r="J34" s="101"/>
      <c r="K34" s="101"/>
      <c r="L34" s="101">
        <v>1</v>
      </c>
      <c r="M34" s="101"/>
      <c r="N34" s="102">
        <v>2</v>
      </c>
    </row>
    <row r="35" spans="1:14" x14ac:dyDescent="0.35">
      <c r="A35" s="73">
        <v>33</v>
      </c>
      <c r="B35" s="109"/>
      <c r="C35" s="101">
        <v>3</v>
      </c>
      <c r="D35" s="101">
        <v>1</v>
      </c>
      <c r="E35" s="101"/>
      <c r="F35" s="101"/>
      <c r="G35" s="101"/>
      <c r="H35" s="101"/>
      <c r="I35" s="101">
        <v>1</v>
      </c>
      <c r="J35" s="101"/>
      <c r="K35" s="101"/>
      <c r="L35" s="101"/>
      <c r="M35" s="101"/>
      <c r="N35" s="102">
        <v>5</v>
      </c>
    </row>
    <row r="36" spans="1:14" x14ac:dyDescent="0.35">
      <c r="A36" s="73">
        <v>34</v>
      </c>
      <c r="B36" s="109"/>
      <c r="C36" s="101">
        <v>2</v>
      </c>
      <c r="D36" s="101">
        <v>2</v>
      </c>
      <c r="E36" s="101"/>
      <c r="F36" s="101"/>
      <c r="G36" s="101"/>
      <c r="H36" s="101"/>
      <c r="I36" s="101"/>
      <c r="J36" s="101">
        <v>3</v>
      </c>
      <c r="K36" s="101"/>
      <c r="L36" s="101"/>
      <c r="M36" s="101"/>
      <c r="N36" s="102">
        <v>7</v>
      </c>
    </row>
    <row r="37" spans="1:14" x14ac:dyDescent="0.35">
      <c r="A37" s="73">
        <v>35</v>
      </c>
      <c r="B37" s="109"/>
      <c r="C37" s="101"/>
      <c r="D37" s="101"/>
      <c r="E37" s="101">
        <v>1</v>
      </c>
      <c r="F37" s="101"/>
      <c r="G37" s="101">
        <v>1</v>
      </c>
      <c r="H37" s="101"/>
      <c r="I37" s="101">
        <v>1</v>
      </c>
      <c r="J37" s="101"/>
      <c r="K37" s="101"/>
      <c r="L37" s="101">
        <v>1</v>
      </c>
      <c r="M37" s="101"/>
      <c r="N37" s="102">
        <v>4</v>
      </c>
    </row>
    <row r="38" spans="1:14" x14ac:dyDescent="0.35">
      <c r="A38" s="73">
        <v>36</v>
      </c>
      <c r="B38" s="109"/>
      <c r="C38" s="101">
        <v>1</v>
      </c>
      <c r="D38" s="101"/>
      <c r="E38" s="101"/>
      <c r="F38" s="101"/>
      <c r="G38" s="101">
        <v>1</v>
      </c>
      <c r="H38" s="101"/>
      <c r="I38" s="101"/>
      <c r="J38" s="101"/>
      <c r="K38" s="101"/>
      <c r="L38" s="101"/>
      <c r="M38" s="101">
        <v>1</v>
      </c>
      <c r="N38" s="102">
        <v>3</v>
      </c>
    </row>
    <row r="39" spans="1:14" x14ac:dyDescent="0.35">
      <c r="A39" s="73">
        <v>37</v>
      </c>
      <c r="B39" s="109"/>
      <c r="C39" s="101">
        <v>1</v>
      </c>
      <c r="D39" s="101">
        <v>1</v>
      </c>
      <c r="E39" s="101">
        <v>1</v>
      </c>
      <c r="F39" s="101"/>
      <c r="G39" s="101">
        <v>1</v>
      </c>
      <c r="H39" s="101">
        <v>1</v>
      </c>
      <c r="I39" s="101"/>
      <c r="J39" s="101">
        <v>1</v>
      </c>
      <c r="K39" s="101"/>
      <c r="L39" s="101"/>
      <c r="M39" s="101"/>
      <c r="N39" s="102">
        <v>6</v>
      </c>
    </row>
    <row r="40" spans="1:14" x14ac:dyDescent="0.35">
      <c r="A40" s="73">
        <v>38</v>
      </c>
      <c r="B40" s="109"/>
      <c r="C40" s="101">
        <v>2</v>
      </c>
      <c r="D40" s="101">
        <v>2</v>
      </c>
      <c r="E40" s="101"/>
      <c r="F40" s="101"/>
      <c r="G40" s="101"/>
      <c r="H40" s="101"/>
      <c r="I40" s="101"/>
      <c r="J40" s="101"/>
      <c r="K40" s="101"/>
      <c r="L40" s="101"/>
      <c r="M40" s="101"/>
      <c r="N40" s="102">
        <v>4</v>
      </c>
    </row>
    <row r="41" spans="1:14" x14ac:dyDescent="0.35">
      <c r="A41" s="73">
        <v>39</v>
      </c>
      <c r="B41" s="109"/>
      <c r="C41" s="101">
        <v>2</v>
      </c>
      <c r="D41" s="101">
        <v>1</v>
      </c>
      <c r="E41" s="101"/>
      <c r="F41" s="101"/>
      <c r="G41" s="101"/>
      <c r="H41" s="101"/>
      <c r="I41" s="101"/>
      <c r="J41" s="101"/>
      <c r="K41" s="101"/>
      <c r="L41" s="101"/>
      <c r="M41" s="101"/>
      <c r="N41" s="102">
        <v>3</v>
      </c>
    </row>
    <row r="42" spans="1:14" x14ac:dyDescent="0.35">
      <c r="A42" s="73">
        <v>40</v>
      </c>
      <c r="B42" s="109"/>
      <c r="C42" s="101">
        <v>1</v>
      </c>
      <c r="D42" s="101"/>
      <c r="E42" s="101">
        <v>1</v>
      </c>
      <c r="F42" s="101"/>
      <c r="G42" s="101"/>
      <c r="H42" s="101">
        <v>1</v>
      </c>
      <c r="I42" s="101"/>
      <c r="J42" s="101">
        <v>1</v>
      </c>
      <c r="K42" s="101"/>
      <c r="L42" s="101"/>
      <c r="M42" s="101"/>
      <c r="N42" s="102">
        <v>4</v>
      </c>
    </row>
    <row r="43" spans="1:14" x14ac:dyDescent="0.35">
      <c r="A43" s="73">
        <v>41</v>
      </c>
      <c r="B43" s="109">
        <v>1</v>
      </c>
      <c r="C43" s="101"/>
      <c r="D43" s="101"/>
      <c r="E43" s="101">
        <v>1</v>
      </c>
      <c r="F43" s="101"/>
      <c r="G43" s="101"/>
      <c r="H43" s="101">
        <v>1</v>
      </c>
      <c r="I43" s="101"/>
      <c r="J43" s="101"/>
      <c r="K43" s="101"/>
      <c r="L43" s="101">
        <v>1</v>
      </c>
      <c r="M43" s="101"/>
      <c r="N43" s="102">
        <v>4</v>
      </c>
    </row>
    <row r="44" spans="1:14" x14ac:dyDescent="0.35">
      <c r="A44" s="73">
        <v>42</v>
      </c>
      <c r="B44" s="109"/>
      <c r="C44" s="101"/>
      <c r="D44" s="101">
        <v>2</v>
      </c>
      <c r="E44" s="101">
        <v>1</v>
      </c>
      <c r="F44" s="101"/>
      <c r="G44" s="101">
        <v>1</v>
      </c>
      <c r="H44" s="101">
        <v>2</v>
      </c>
      <c r="I44" s="101"/>
      <c r="J44" s="101"/>
      <c r="K44" s="101"/>
      <c r="L44" s="101"/>
      <c r="M44" s="101"/>
      <c r="N44" s="102">
        <v>6</v>
      </c>
    </row>
    <row r="45" spans="1:14" x14ac:dyDescent="0.35">
      <c r="A45" s="73">
        <v>43</v>
      </c>
      <c r="B45" s="109"/>
      <c r="C45" s="101"/>
      <c r="D45" s="101"/>
      <c r="E45" s="101"/>
      <c r="F45" s="101"/>
      <c r="G45" s="101"/>
      <c r="H45" s="101"/>
      <c r="I45" s="101">
        <v>1</v>
      </c>
      <c r="J45" s="101"/>
      <c r="K45" s="101"/>
      <c r="L45" s="101"/>
      <c r="M45" s="101"/>
      <c r="N45" s="102">
        <v>1</v>
      </c>
    </row>
    <row r="46" spans="1:14" x14ac:dyDescent="0.35">
      <c r="A46" s="73">
        <v>44</v>
      </c>
      <c r="B46" s="109"/>
      <c r="C46" s="101">
        <v>3</v>
      </c>
      <c r="D46" s="101">
        <v>1</v>
      </c>
      <c r="E46" s="101"/>
      <c r="F46" s="101"/>
      <c r="G46" s="101"/>
      <c r="H46" s="101"/>
      <c r="I46" s="101"/>
      <c r="J46" s="101"/>
      <c r="K46" s="101"/>
      <c r="L46" s="101"/>
      <c r="M46" s="101"/>
      <c r="N46" s="102">
        <v>4</v>
      </c>
    </row>
    <row r="47" spans="1:14" x14ac:dyDescent="0.35">
      <c r="A47" s="73">
        <v>45</v>
      </c>
      <c r="B47" s="109"/>
      <c r="C47" s="101">
        <v>1</v>
      </c>
      <c r="D47" s="101"/>
      <c r="E47" s="101"/>
      <c r="F47" s="101"/>
      <c r="G47" s="101"/>
      <c r="H47" s="101"/>
      <c r="I47" s="101"/>
      <c r="J47" s="101"/>
      <c r="K47" s="101"/>
      <c r="L47" s="101"/>
      <c r="M47" s="101"/>
      <c r="N47" s="102">
        <v>1</v>
      </c>
    </row>
    <row r="48" spans="1:14" x14ac:dyDescent="0.35">
      <c r="A48" s="73">
        <v>46</v>
      </c>
      <c r="B48" s="109"/>
      <c r="C48" s="101"/>
      <c r="D48" s="101">
        <v>1</v>
      </c>
      <c r="E48" s="101"/>
      <c r="F48" s="101">
        <v>1</v>
      </c>
      <c r="G48" s="101"/>
      <c r="H48" s="101"/>
      <c r="I48" s="101">
        <v>1</v>
      </c>
      <c r="J48" s="101"/>
      <c r="K48" s="101"/>
      <c r="L48" s="101"/>
      <c r="M48" s="101"/>
      <c r="N48" s="102">
        <v>3</v>
      </c>
    </row>
    <row r="49" spans="1:14" x14ac:dyDescent="0.35">
      <c r="A49" s="73">
        <v>47</v>
      </c>
      <c r="B49" s="109"/>
      <c r="C49" s="101"/>
      <c r="D49" s="101">
        <v>1</v>
      </c>
      <c r="E49" s="101">
        <v>1</v>
      </c>
      <c r="F49" s="101"/>
      <c r="G49" s="101"/>
      <c r="H49" s="101">
        <v>1</v>
      </c>
      <c r="I49" s="101">
        <v>1</v>
      </c>
      <c r="J49" s="101">
        <v>1</v>
      </c>
      <c r="K49" s="101"/>
      <c r="L49" s="101">
        <v>1</v>
      </c>
      <c r="M49" s="101"/>
      <c r="N49" s="102">
        <v>6</v>
      </c>
    </row>
    <row r="50" spans="1:14" x14ac:dyDescent="0.35">
      <c r="A50" s="73">
        <v>48</v>
      </c>
      <c r="B50" s="109"/>
      <c r="C50" s="101">
        <v>1</v>
      </c>
      <c r="D50" s="101">
        <v>1</v>
      </c>
      <c r="E50" s="101">
        <v>1</v>
      </c>
      <c r="F50" s="101"/>
      <c r="G50" s="101"/>
      <c r="H50" s="101"/>
      <c r="I50" s="101"/>
      <c r="J50" s="101"/>
      <c r="K50" s="101"/>
      <c r="L50" s="101"/>
      <c r="M50" s="101"/>
      <c r="N50" s="102">
        <v>3</v>
      </c>
    </row>
    <row r="51" spans="1:14" x14ac:dyDescent="0.35">
      <c r="A51" s="73">
        <v>49</v>
      </c>
      <c r="B51" s="109"/>
      <c r="C51" s="101">
        <v>1</v>
      </c>
      <c r="D51" s="101">
        <v>1</v>
      </c>
      <c r="E51" s="101"/>
      <c r="F51" s="101"/>
      <c r="G51" s="101"/>
      <c r="H51" s="101"/>
      <c r="I51" s="101"/>
      <c r="J51" s="101"/>
      <c r="K51" s="101"/>
      <c r="L51" s="101"/>
      <c r="M51" s="101">
        <v>1</v>
      </c>
      <c r="N51" s="102">
        <v>3</v>
      </c>
    </row>
    <row r="52" spans="1:14" x14ac:dyDescent="0.35">
      <c r="A52" s="73">
        <v>50</v>
      </c>
      <c r="B52" s="109"/>
      <c r="C52" s="101">
        <v>2</v>
      </c>
      <c r="D52" s="101"/>
      <c r="E52" s="101"/>
      <c r="F52" s="101"/>
      <c r="G52" s="101"/>
      <c r="H52" s="101">
        <v>2</v>
      </c>
      <c r="I52" s="101"/>
      <c r="J52" s="101"/>
      <c r="K52" s="101"/>
      <c r="L52" s="101"/>
      <c r="M52" s="101"/>
      <c r="N52" s="102">
        <v>4</v>
      </c>
    </row>
    <row r="53" spans="1:14" x14ac:dyDescent="0.35">
      <c r="A53" s="73">
        <v>51</v>
      </c>
      <c r="B53" s="109"/>
      <c r="C53" s="101">
        <v>2</v>
      </c>
      <c r="D53" s="101">
        <v>3</v>
      </c>
      <c r="E53" s="101"/>
      <c r="F53" s="101"/>
      <c r="G53" s="101"/>
      <c r="H53" s="101"/>
      <c r="I53" s="101"/>
      <c r="J53" s="101"/>
      <c r="K53" s="101"/>
      <c r="L53" s="101"/>
      <c r="M53" s="101"/>
      <c r="N53" s="102">
        <v>5</v>
      </c>
    </row>
    <row r="54" spans="1:14" ht="15" thickBot="1" x14ac:dyDescent="0.4">
      <c r="A54" s="74">
        <v>52</v>
      </c>
      <c r="B54" s="109"/>
      <c r="C54" s="101"/>
      <c r="D54" s="101"/>
      <c r="E54" s="101"/>
      <c r="F54" s="101"/>
      <c r="G54" s="101"/>
      <c r="H54" s="101"/>
      <c r="I54" s="101">
        <v>1</v>
      </c>
      <c r="J54" s="101"/>
      <c r="K54" s="101"/>
      <c r="L54" s="101"/>
      <c r="M54" s="101"/>
      <c r="N54" s="102">
        <v>1</v>
      </c>
    </row>
    <row r="55" spans="1:14" x14ac:dyDescent="0.35">
      <c r="A55" s="72">
        <v>53</v>
      </c>
      <c r="B55" s="109"/>
      <c r="C55" s="101">
        <v>2</v>
      </c>
      <c r="D55" s="101"/>
      <c r="E55" s="101"/>
      <c r="F55" s="101"/>
      <c r="G55" s="101">
        <v>1</v>
      </c>
      <c r="H55" s="101"/>
      <c r="I55" s="101"/>
      <c r="J55" s="101"/>
      <c r="K55" s="101"/>
      <c r="L55" s="101"/>
      <c r="M55" s="101"/>
      <c r="N55" s="102">
        <v>3</v>
      </c>
    </row>
    <row r="56" spans="1:14" x14ac:dyDescent="0.35">
      <c r="A56" s="73">
        <v>54</v>
      </c>
      <c r="B56" s="109"/>
      <c r="C56" s="101"/>
      <c r="D56" s="101"/>
      <c r="E56" s="101"/>
      <c r="F56" s="101"/>
      <c r="G56" s="101">
        <v>1</v>
      </c>
      <c r="H56" s="101">
        <v>2</v>
      </c>
      <c r="I56" s="101">
        <v>1</v>
      </c>
      <c r="J56" s="101"/>
      <c r="K56" s="101"/>
      <c r="L56" s="101"/>
      <c r="M56" s="101"/>
      <c r="N56" s="102">
        <v>4</v>
      </c>
    </row>
    <row r="57" spans="1:14" x14ac:dyDescent="0.35">
      <c r="A57" s="73">
        <v>55</v>
      </c>
      <c r="B57" s="109"/>
      <c r="C57" s="101">
        <v>2</v>
      </c>
      <c r="D57" s="101"/>
      <c r="E57" s="101"/>
      <c r="F57" s="101"/>
      <c r="G57" s="101"/>
      <c r="H57" s="101">
        <v>1</v>
      </c>
      <c r="I57" s="101"/>
      <c r="J57" s="101"/>
      <c r="K57" s="101"/>
      <c r="L57" s="101"/>
      <c r="M57" s="101"/>
      <c r="N57" s="102">
        <v>3</v>
      </c>
    </row>
    <row r="58" spans="1:14" x14ac:dyDescent="0.35">
      <c r="A58" s="73">
        <v>56</v>
      </c>
      <c r="B58" s="109"/>
      <c r="C58" s="101">
        <v>4</v>
      </c>
      <c r="D58" s="101"/>
      <c r="E58" s="101"/>
      <c r="F58" s="101"/>
      <c r="G58" s="101">
        <v>1</v>
      </c>
      <c r="H58" s="101">
        <v>1</v>
      </c>
      <c r="I58" s="101"/>
      <c r="J58" s="101"/>
      <c r="K58" s="101">
        <v>1</v>
      </c>
      <c r="L58" s="101"/>
      <c r="M58" s="101"/>
      <c r="N58" s="102">
        <v>7</v>
      </c>
    </row>
    <row r="59" spans="1:14" x14ac:dyDescent="0.35">
      <c r="A59" s="73">
        <v>57</v>
      </c>
      <c r="B59" s="109"/>
      <c r="C59" s="101">
        <v>1</v>
      </c>
      <c r="D59" s="101"/>
      <c r="E59" s="101"/>
      <c r="F59" s="101"/>
      <c r="G59" s="101"/>
      <c r="H59" s="101"/>
      <c r="I59" s="101"/>
      <c r="J59" s="101"/>
      <c r="K59" s="101"/>
      <c r="L59" s="101"/>
      <c r="M59" s="101"/>
      <c r="N59" s="102">
        <v>1</v>
      </c>
    </row>
    <row r="60" spans="1:14" x14ac:dyDescent="0.35">
      <c r="A60" s="73">
        <v>58</v>
      </c>
      <c r="B60" s="109"/>
      <c r="C60" s="101"/>
      <c r="D60" s="101">
        <v>1</v>
      </c>
      <c r="E60" s="101"/>
      <c r="F60" s="101"/>
      <c r="G60" s="101"/>
      <c r="H60" s="101"/>
      <c r="I60" s="101"/>
      <c r="J60" s="101"/>
      <c r="K60" s="101">
        <v>1</v>
      </c>
      <c r="L60" s="101"/>
      <c r="M60" s="101"/>
      <c r="N60" s="102">
        <v>2</v>
      </c>
    </row>
    <row r="61" spans="1:14" x14ac:dyDescent="0.35">
      <c r="A61" s="73">
        <v>59</v>
      </c>
      <c r="B61" s="109"/>
      <c r="C61" s="101"/>
      <c r="D61" s="101"/>
      <c r="E61" s="101"/>
      <c r="F61" s="101"/>
      <c r="G61" s="101"/>
      <c r="H61" s="101"/>
      <c r="I61" s="101">
        <v>1</v>
      </c>
      <c r="J61" s="101"/>
      <c r="K61" s="101">
        <v>1</v>
      </c>
      <c r="L61" s="101"/>
      <c r="M61" s="101"/>
      <c r="N61" s="102">
        <v>2</v>
      </c>
    </row>
    <row r="62" spans="1:14" x14ac:dyDescent="0.35">
      <c r="A62" s="73">
        <v>60</v>
      </c>
      <c r="B62" s="109"/>
      <c r="C62" s="101">
        <v>1</v>
      </c>
      <c r="D62" s="101"/>
      <c r="E62" s="101">
        <v>1</v>
      </c>
      <c r="F62" s="101"/>
      <c r="G62" s="101"/>
      <c r="H62" s="101"/>
      <c r="I62" s="101">
        <v>1</v>
      </c>
      <c r="J62" s="101">
        <v>1</v>
      </c>
      <c r="K62" s="101"/>
      <c r="L62" s="101">
        <v>1</v>
      </c>
      <c r="M62" s="101"/>
      <c r="N62" s="102">
        <v>5</v>
      </c>
    </row>
    <row r="63" spans="1:14" x14ac:dyDescent="0.35">
      <c r="A63" s="73">
        <v>61</v>
      </c>
      <c r="B63" s="109"/>
      <c r="C63" s="101">
        <v>2</v>
      </c>
      <c r="D63" s="101"/>
      <c r="E63" s="101"/>
      <c r="F63" s="101">
        <v>1</v>
      </c>
      <c r="G63" s="101"/>
      <c r="H63" s="101">
        <v>1</v>
      </c>
      <c r="I63" s="101"/>
      <c r="J63" s="101">
        <v>1</v>
      </c>
      <c r="K63" s="101"/>
      <c r="L63" s="101"/>
      <c r="M63" s="101"/>
      <c r="N63" s="102">
        <v>5</v>
      </c>
    </row>
    <row r="64" spans="1:14" x14ac:dyDescent="0.35">
      <c r="A64" s="73">
        <v>62</v>
      </c>
      <c r="B64" s="109"/>
      <c r="C64" s="101"/>
      <c r="D64" s="101"/>
      <c r="E64" s="101">
        <v>1</v>
      </c>
      <c r="F64" s="101"/>
      <c r="G64" s="101"/>
      <c r="H64" s="101">
        <v>1</v>
      </c>
      <c r="I64" s="101">
        <v>1</v>
      </c>
      <c r="J64" s="101">
        <v>1</v>
      </c>
      <c r="K64" s="101">
        <v>1</v>
      </c>
      <c r="L64" s="101"/>
      <c r="M64" s="101"/>
      <c r="N64" s="102">
        <v>5</v>
      </c>
    </row>
    <row r="65" spans="1:14" x14ac:dyDescent="0.35">
      <c r="A65" s="73">
        <v>63</v>
      </c>
      <c r="B65" s="109"/>
      <c r="C65" s="101">
        <v>1</v>
      </c>
      <c r="D65" s="101">
        <v>1</v>
      </c>
      <c r="E65" s="101">
        <v>1</v>
      </c>
      <c r="F65" s="101"/>
      <c r="G65" s="101">
        <v>1</v>
      </c>
      <c r="H65" s="101">
        <v>1</v>
      </c>
      <c r="I65" s="101"/>
      <c r="J65" s="101"/>
      <c r="K65" s="101"/>
      <c r="L65" s="101">
        <v>1</v>
      </c>
      <c r="M65" s="101"/>
      <c r="N65" s="102">
        <v>6</v>
      </c>
    </row>
    <row r="66" spans="1:14" x14ac:dyDescent="0.35">
      <c r="A66" s="73">
        <v>65</v>
      </c>
      <c r="B66" s="109">
        <v>1</v>
      </c>
      <c r="C66" s="101"/>
      <c r="D66" s="101"/>
      <c r="E66" s="101"/>
      <c r="F66" s="101"/>
      <c r="G66" s="101"/>
      <c r="H66" s="101"/>
      <c r="I66" s="101"/>
      <c r="J66" s="101"/>
      <c r="K66" s="101"/>
      <c r="L66" s="101"/>
      <c r="M66" s="101"/>
      <c r="N66" s="102">
        <v>1</v>
      </c>
    </row>
    <row r="67" spans="1:14" x14ac:dyDescent="0.35">
      <c r="A67" s="73">
        <v>66</v>
      </c>
      <c r="B67" s="109"/>
      <c r="C67" s="101">
        <v>1</v>
      </c>
      <c r="D67" s="101"/>
      <c r="E67" s="101"/>
      <c r="F67" s="101"/>
      <c r="G67" s="101"/>
      <c r="H67" s="101"/>
      <c r="I67" s="101"/>
      <c r="J67" s="101"/>
      <c r="K67" s="101"/>
      <c r="L67" s="101"/>
      <c r="M67" s="101"/>
      <c r="N67" s="102">
        <v>1</v>
      </c>
    </row>
    <row r="68" spans="1:14" x14ac:dyDescent="0.35">
      <c r="A68" s="73">
        <v>67</v>
      </c>
      <c r="B68" s="109"/>
      <c r="C68" s="101"/>
      <c r="D68" s="101"/>
      <c r="E68" s="101"/>
      <c r="F68" s="101"/>
      <c r="G68" s="101"/>
      <c r="H68" s="101"/>
      <c r="I68" s="101"/>
      <c r="J68" s="101"/>
      <c r="K68" s="101"/>
      <c r="L68" s="101"/>
      <c r="M68" s="101">
        <v>1</v>
      </c>
      <c r="N68" s="102">
        <v>1</v>
      </c>
    </row>
    <row r="69" spans="1:14" x14ac:dyDescent="0.35">
      <c r="A69" s="73">
        <v>68</v>
      </c>
      <c r="B69" s="109"/>
      <c r="C69" s="101"/>
      <c r="D69" s="101"/>
      <c r="E69" s="101"/>
      <c r="F69" s="101"/>
      <c r="G69" s="101">
        <v>1</v>
      </c>
      <c r="H69" s="101"/>
      <c r="I69" s="101"/>
      <c r="J69" s="101"/>
      <c r="K69" s="101">
        <v>1</v>
      </c>
      <c r="L69" s="101"/>
      <c r="M69" s="101"/>
      <c r="N69" s="102">
        <v>2</v>
      </c>
    </row>
    <row r="70" spans="1:14" x14ac:dyDescent="0.35">
      <c r="A70" s="73">
        <v>69</v>
      </c>
      <c r="B70" s="109"/>
      <c r="C70" s="101">
        <v>1</v>
      </c>
      <c r="D70" s="101">
        <v>1</v>
      </c>
      <c r="E70" s="101"/>
      <c r="F70" s="101"/>
      <c r="G70" s="101"/>
      <c r="H70" s="101">
        <v>1</v>
      </c>
      <c r="I70" s="101"/>
      <c r="J70" s="101"/>
      <c r="K70" s="101"/>
      <c r="L70" s="101"/>
      <c r="M70" s="101">
        <v>1</v>
      </c>
      <c r="N70" s="102">
        <v>4</v>
      </c>
    </row>
    <row r="71" spans="1:14" x14ac:dyDescent="0.35">
      <c r="A71" s="73">
        <v>70</v>
      </c>
      <c r="B71" s="109"/>
      <c r="C71" s="101">
        <v>1</v>
      </c>
      <c r="D71" s="101">
        <v>4</v>
      </c>
      <c r="E71" s="101">
        <v>1</v>
      </c>
      <c r="F71" s="101"/>
      <c r="G71" s="101"/>
      <c r="H71" s="101"/>
      <c r="I71" s="101"/>
      <c r="J71" s="101"/>
      <c r="K71" s="101"/>
      <c r="L71" s="101"/>
      <c r="M71" s="101"/>
      <c r="N71" s="102">
        <v>6</v>
      </c>
    </row>
    <row r="72" spans="1:14" x14ac:dyDescent="0.35">
      <c r="A72" s="73">
        <v>71</v>
      </c>
      <c r="B72" s="109"/>
      <c r="C72" s="101">
        <v>1</v>
      </c>
      <c r="D72" s="101"/>
      <c r="E72" s="101">
        <v>2</v>
      </c>
      <c r="F72" s="101"/>
      <c r="G72" s="101"/>
      <c r="H72" s="101"/>
      <c r="I72" s="101"/>
      <c r="J72" s="101">
        <v>1</v>
      </c>
      <c r="K72" s="101"/>
      <c r="L72" s="101"/>
      <c r="M72" s="101"/>
      <c r="N72" s="102">
        <v>4</v>
      </c>
    </row>
    <row r="73" spans="1:14" x14ac:dyDescent="0.35">
      <c r="A73" s="73">
        <v>72</v>
      </c>
      <c r="B73" s="109"/>
      <c r="C73" s="101">
        <v>1</v>
      </c>
      <c r="D73" s="101">
        <v>1</v>
      </c>
      <c r="E73" s="101"/>
      <c r="F73" s="101">
        <v>1</v>
      </c>
      <c r="G73" s="101">
        <v>1</v>
      </c>
      <c r="H73" s="101">
        <v>2</v>
      </c>
      <c r="I73" s="101"/>
      <c r="J73" s="101"/>
      <c r="K73" s="101"/>
      <c r="L73" s="101"/>
      <c r="M73" s="101"/>
      <c r="N73" s="102">
        <v>6</v>
      </c>
    </row>
    <row r="74" spans="1:14" x14ac:dyDescent="0.35">
      <c r="A74" s="73">
        <v>73</v>
      </c>
      <c r="B74" s="109"/>
      <c r="C74" s="101"/>
      <c r="D74" s="101"/>
      <c r="E74" s="101">
        <v>4</v>
      </c>
      <c r="F74" s="101">
        <v>1</v>
      </c>
      <c r="G74" s="101"/>
      <c r="H74" s="101"/>
      <c r="I74" s="101"/>
      <c r="J74" s="101"/>
      <c r="K74" s="101"/>
      <c r="L74" s="101"/>
      <c r="M74" s="101"/>
      <c r="N74" s="102">
        <v>5</v>
      </c>
    </row>
    <row r="75" spans="1:14" x14ac:dyDescent="0.35">
      <c r="A75" s="73">
        <v>74</v>
      </c>
      <c r="B75" s="109"/>
      <c r="C75" s="101">
        <v>1</v>
      </c>
      <c r="D75" s="101">
        <v>1</v>
      </c>
      <c r="E75" s="101"/>
      <c r="F75" s="101">
        <v>1</v>
      </c>
      <c r="G75" s="101"/>
      <c r="H75" s="101">
        <v>2</v>
      </c>
      <c r="I75" s="101"/>
      <c r="J75" s="101"/>
      <c r="K75" s="101">
        <v>1</v>
      </c>
      <c r="L75" s="101"/>
      <c r="M75" s="101"/>
      <c r="N75" s="102">
        <v>6</v>
      </c>
    </row>
    <row r="76" spans="1:14" x14ac:dyDescent="0.35">
      <c r="A76" s="73">
        <v>75</v>
      </c>
      <c r="B76" s="109"/>
      <c r="C76" s="101">
        <v>4</v>
      </c>
      <c r="D76" s="101"/>
      <c r="E76" s="101"/>
      <c r="F76" s="101"/>
      <c r="G76" s="101">
        <v>1</v>
      </c>
      <c r="H76" s="101">
        <v>1</v>
      </c>
      <c r="I76" s="101"/>
      <c r="J76" s="101"/>
      <c r="K76" s="101">
        <v>1</v>
      </c>
      <c r="L76" s="101"/>
      <c r="M76" s="101"/>
      <c r="N76" s="102">
        <v>7</v>
      </c>
    </row>
    <row r="77" spans="1:14" x14ac:dyDescent="0.35">
      <c r="A77" s="73">
        <v>76</v>
      </c>
      <c r="B77" s="109"/>
      <c r="C77" s="101">
        <v>1</v>
      </c>
      <c r="D77" s="101">
        <v>1</v>
      </c>
      <c r="E77" s="101"/>
      <c r="F77" s="101"/>
      <c r="G77" s="101"/>
      <c r="H77" s="101">
        <v>2</v>
      </c>
      <c r="I77" s="101"/>
      <c r="J77" s="101"/>
      <c r="K77" s="101"/>
      <c r="L77" s="101"/>
      <c r="M77" s="101"/>
      <c r="N77" s="102">
        <v>4</v>
      </c>
    </row>
    <row r="78" spans="1:14" x14ac:dyDescent="0.35">
      <c r="A78" s="73">
        <v>77</v>
      </c>
      <c r="B78" s="109"/>
      <c r="C78" s="101"/>
      <c r="D78" s="101"/>
      <c r="E78" s="101"/>
      <c r="F78" s="101"/>
      <c r="G78" s="101">
        <v>1</v>
      </c>
      <c r="H78" s="101"/>
      <c r="I78" s="101"/>
      <c r="J78" s="101"/>
      <c r="K78" s="101"/>
      <c r="L78" s="101"/>
      <c r="M78" s="101"/>
      <c r="N78" s="102">
        <v>1</v>
      </c>
    </row>
    <row r="79" spans="1:14" x14ac:dyDescent="0.35">
      <c r="A79" s="73">
        <v>78</v>
      </c>
      <c r="B79" s="109"/>
      <c r="C79" s="101">
        <v>1</v>
      </c>
      <c r="D79" s="101">
        <v>1</v>
      </c>
      <c r="E79" s="101"/>
      <c r="F79" s="101"/>
      <c r="G79" s="101"/>
      <c r="H79" s="101">
        <v>1</v>
      </c>
      <c r="I79" s="101"/>
      <c r="J79" s="101"/>
      <c r="K79" s="101"/>
      <c r="L79" s="101"/>
      <c r="M79" s="101"/>
      <c r="N79" s="102">
        <v>3</v>
      </c>
    </row>
    <row r="80" spans="1:14" x14ac:dyDescent="0.35">
      <c r="A80" s="73">
        <v>79</v>
      </c>
      <c r="B80" s="109"/>
      <c r="C80" s="101"/>
      <c r="D80" s="101">
        <v>1</v>
      </c>
      <c r="E80" s="101">
        <v>1</v>
      </c>
      <c r="F80" s="101">
        <v>1</v>
      </c>
      <c r="G80" s="101">
        <v>1</v>
      </c>
      <c r="H80" s="101"/>
      <c r="I80" s="101"/>
      <c r="J80" s="101"/>
      <c r="K80" s="101"/>
      <c r="L80" s="101"/>
      <c r="M80" s="101">
        <v>1</v>
      </c>
      <c r="N80" s="102">
        <v>5</v>
      </c>
    </row>
    <row r="81" spans="1:14" x14ac:dyDescent="0.35">
      <c r="A81" s="73">
        <v>80</v>
      </c>
      <c r="B81" s="109"/>
      <c r="C81" s="101">
        <v>2</v>
      </c>
      <c r="D81" s="101">
        <v>3</v>
      </c>
      <c r="E81" s="101"/>
      <c r="F81" s="101"/>
      <c r="G81" s="101"/>
      <c r="H81" s="101"/>
      <c r="I81" s="101"/>
      <c r="J81" s="101"/>
      <c r="K81" s="101"/>
      <c r="L81" s="101"/>
      <c r="M81" s="101"/>
      <c r="N81" s="102">
        <v>5</v>
      </c>
    </row>
    <row r="82" spans="1:14" x14ac:dyDescent="0.35">
      <c r="A82" s="73">
        <v>81</v>
      </c>
      <c r="B82" s="109"/>
      <c r="C82" s="101">
        <v>1</v>
      </c>
      <c r="D82" s="101"/>
      <c r="E82" s="101"/>
      <c r="F82" s="101"/>
      <c r="G82" s="101"/>
      <c r="H82" s="101"/>
      <c r="I82" s="101"/>
      <c r="J82" s="101"/>
      <c r="K82" s="101"/>
      <c r="L82" s="101"/>
      <c r="M82" s="101"/>
      <c r="N82" s="102">
        <v>1</v>
      </c>
    </row>
    <row r="83" spans="1:14" x14ac:dyDescent="0.35">
      <c r="A83" s="73">
        <v>82</v>
      </c>
      <c r="B83" s="109"/>
      <c r="C83" s="101">
        <v>3</v>
      </c>
      <c r="D83" s="101">
        <v>1</v>
      </c>
      <c r="E83" s="101">
        <v>1</v>
      </c>
      <c r="F83" s="101">
        <v>1</v>
      </c>
      <c r="G83" s="101"/>
      <c r="H83" s="101">
        <v>1</v>
      </c>
      <c r="I83" s="101"/>
      <c r="J83" s="101"/>
      <c r="K83" s="101"/>
      <c r="L83" s="101"/>
      <c r="M83" s="101"/>
      <c r="N83" s="102">
        <v>7</v>
      </c>
    </row>
    <row r="84" spans="1:14" x14ac:dyDescent="0.35">
      <c r="A84" s="73">
        <v>83</v>
      </c>
      <c r="B84" s="109"/>
      <c r="C84" s="101"/>
      <c r="D84" s="101"/>
      <c r="E84" s="101">
        <v>1</v>
      </c>
      <c r="F84" s="101"/>
      <c r="G84" s="101"/>
      <c r="H84" s="101"/>
      <c r="I84" s="101"/>
      <c r="J84" s="101"/>
      <c r="K84" s="101">
        <v>1</v>
      </c>
      <c r="L84" s="101">
        <v>1</v>
      </c>
      <c r="M84" s="101">
        <v>1</v>
      </c>
      <c r="N84" s="102">
        <v>4</v>
      </c>
    </row>
    <row r="85" spans="1:14" x14ac:dyDescent="0.35">
      <c r="A85" s="73">
        <v>84</v>
      </c>
      <c r="B85" s="109"/>
      <c r="C85" s="101">
        <v>2</v>
      </c>
      <c r="D85" s="101"/>
      <c r="E85" s="101"/>
      <c r="F85" s="101"/>
      <c r="G85" s="101"/>
      <c r="H85" s="101">
        <v>1</v>
      </c>
      <c r="I85" s="101"/>
      <c r="J85" s="101"/>
      <c r="K85" s="101"/>
      <c r="L85" s="101"/>
      <c r="M85" s="101">
        <v>1</v>
      </c>
      <c r="N85" s="102">
        <v>4</v>
      </c>
    </row>
    <row r="86" spans="1:14" x14ac:dyDescent="0.35">
      <c r="A86" s="73">
        <v>85</v>
      </c>
      <c r="B86" s="109"/>
      <c r="C86" s="101">
        <v>1</v>
      </c>
      <c r="D86" s="101"/>
      <c r="E86" s="101"/>
      <c r="F86" s="101"/>
      <c r="G86" s="101"/>
      <c r="H86" s="101"/>
      <c r="I86" s="101"/>
      <c r="J86" s="101"/>
      <c r="K86" s="101"/>
      <c r="L86" s="101"/>
      <c r="M86" s="101"/>
      <c r="N86" s="102">
        <v>1</v>
      </c>
    </row>
    <row r="87" spans="1:14" x14ac:dyDescent="0.35">
      <c r="A87" s="73">
        <v>86</v>
      </c>
      <c r="B87" s="109"/>
      <c r="C87" s="101">
        <v>2</v>
      </c>
      <c r="D87" s="101"/>
      <c r="E87" s="101">
        <v>1</v>
      </c>
      <c r="F87" s="101"/>
      <c r="G87" s="101"/>
      <c r="H87" s="101"/>
      <c r="I87" s="101"/>
      <c r="J87" s="101"/>
      <c r="K87" s="101"/>
      <c r="L87" s="101"/>
      <c r="M87" s="101"/>
      <c r="N87" s="102">
        <v>3</v>
      </c>
    </row>
    <row r="88" spans="1:14" x14ac:dyDescent="0.35">
      <c r="A88" s="73">
        <v>87</v>
      </c>
      <c r="B88" s="109"/>
      <c r="C88" s="101">
        <v>2</v>
      </c>
      <c r="D88" s="101">
        <v>1</v>
      </c>
      <c r="E88" s="101">
        <v>1</v>
      </c>
      <c r="F88" s="101"/>
      <c r="G88" s="101"/>
      <c r="H88" s="101"/>
      <c r="I88" s="101"/>
      <c r="J88" s="101"/>
      <c r="K88" s="101"/>
      <c r="L88" s="101"/>
      <c r="M88" s="101"/>
      <c r="N88" s="102">
        <v>4</v>
      </c>
    </row>
    <row r="89" spans="1:14" x14ac:dyDescent="0.35">
      <c r="A89" s="73">
        <v>88</v>
      </c>
      <c r="B89" s="109"/>
      <c r="C89" s="101">
        <v>3</v>
      </c>
      <c r="D89" s="101">
        <v>2</v>
      </c>
      <c r="E89" s="101">
        <v>1</v>
      </c>
      <c r="F89" s="101"/>
      <c r="G89" s="101"/>
      <c r="H89" s="101">
        <v>1</v>
      </c>
      <c r="I89" s="101"/>
      <c r="J89" s="101"/>
      <c r="K89" s="101"/>
      <c r="L89" s="101">
        <v>1</v>
      </c>
      <c r="M89" s="101"/>
      <c r="N89" s="102">
        <v>8</v>
      </c>
    </row>
    <row r="90" spans="1:14" x14ac:dyDescent="0.35">
      <c r="A90" s="73">
        <v>89</v>
      </c>
      <c r="B90" s="109"/>
      <c r="C90" s="101">
        <v>2</v>
      </c>
      <c r="D90" s="101">
        <v>1</v>
      </c>
      <c r="E90" s="101"/>
      <c r="F90" s="101"/>
      <c r="G90" s="101"/>
      <c r="H90" s="101"/>
      <c r="I90" s="101"/>
      <c r="J90" s="101"/>
      <c r="K90" s="101"/>
      <c r="L90" s="101"/>
      <c r="M90" s="101"/>
      <c r="N90" s="102">
        <v>3</v>
      </c>
    </row>
    <row r="91" spans="1:14" x14ac:dyDescent="0.35">
      <c r="A91" s="73">
        <v>90</v>
      </c>
      <c r="B91" s="109"/>
      <c r="C91" s="101">
        <v>4</v>
      </c>
      <c r="D91" s="101"/>
      <c r="E91" s="101"/>
      <c r="F91" s="101"/>
      <c r="G91" s="101"/>
      <c r="H91" s="101"/>
      <c r="I91" s="101"/>
      <c r="J91" s="101"/>
      <c r="K91" s="101">
        <v>2</v>
      </c>
      <c r="L91" s="101"/>
      <c r="M91" s="101">
        <v>1</v>
      </c>
      <c r="N91" s="102">
        <v>7</v>
      </c>
    </row>
    <row r="92" spans="1:14" x14ac:dyDescent="0.35">
      <c r="A92" s="73">
        <v>91</v>
      </c>
      <c r="B92" s="109"/>
      <c r="C92" s="101"/>
      <c r="D92" s="101"/>
      <c r="E92" s="101">
        <v>1</v>
      </c>
      <c r="F92" s="101"/>
      <c r="G92" s="101"/>
      <c r="H92" s="101"/>
      <c r="I92" s="101"/>
      <c r="J92" s="101"/>
      <c r="K92" s="101"/>
      <c r="L92" s="101"/>
      <c r="M92" s="101"/>
      <c r="N92" s="102">
        <v>1</v>
      </c>
    </row>
    <row r="93" spans="1:14" x14ac:dyDescent="0.35">
      <c r="A93" s="73">
        <v>92</v>
      </c>
      <c r="B93" s="109"/>
      <c r="C93" s="101"/>
      <c r="D93" s="101">
        <v>1</v>
      </c>
      <c r="E93" s="101"/>
      <c r="F93" s="101"/>
      <c r="G93" s="101"/>
      <c r="H93" s="101"/>
      <c r="I93" s="101">
        <v>1</v>
      </c>
      <c r="J93" s="101">
        <v>2</v>
      </c>
      <c r="K93" s="101">
        <v>1</v>
      </c>
      <c r="L93" s="101"/>
      <c r="M93" s="101"/>
      <c r="N93" s="102">
        <v>5</v>
      </c>
    </row>
    <row r="94" spans="1:14" x14ac:dyDescent="0.35">
      <c r="A94" s="73">
        <v>93</v>
      </c>
      <c r="B94" s="109"/>
      <c r="C94" s="101"/>
      <c r="D94" s="101"/>
      <c r="E94" s="101"/>
      <c r="F94" s="101"/>
      <c r="G94" s="101"/>
      <c r="H94" s="101"/>
      <c r="I94" s="101">
        <v>1</v>
      </c>
      <c r="J94" s="101"/>
      <c r="K94" s="101">
        <v>1</v>
      </c>
      <c r="L94" s="101"/>
      <c r="M94" s="101"/>
      <c r="N94" s="102">
        <v>2</v>
      </c>
    </row>
    <row r="95" spans="1:14" x14ac:dyDescent="0.35">
      <c r="A95" s="73">
        <v>94</v>
      </c>
      <c r="B95" s="109"/>
      <c r="C95" s="101">
        <v>1</v>
      </c>
      <c r="D95" s="101">
        <v>1</v>
      </c>
      <c r="E95" s="101"/>
      <c r="F95" s="101"/>
      <c r="G95" s="101"/>
      <c r="H95" s="101">
        <v>1</v>
      </c>
      <c r="I95" s="101"/>
      <c r="J95" s="101"/>
      <c r="K95" s="101"/>
      <c r="L95" s="101"/>
      <c r="M95" s="101"/>
      <c r="N95" s="102">
        <v>3</v>
      </c>
    </row>
    <row r="96" spans="1:14" x14ac:dyDescent="0.35">
      <c r="A96" s="73">
        <v>95</v>
      </c>
      <c r="B96" s="109"/>
      <c r="C96" s="101"/>
      <c r="D96" s="101">
        <v>1</v>
      </c>
      <c r="E96" s="101"/>
      <c r="F96" s="101"/>
      <c r="G96" s="101"/>
      <c r="H96" s="101"/>
      <c r="I96" s="101"/>
      <c r="J96" s="101"/>
      <c r="K96" s="101"/>
      <c r="L96" s="101"/>
      <c r="M96" s="101"/>
      <c r="N96" s="102">
        <v>1</v>
      </c>
    </row>
    <row r="97" spans="1:14" x14ac:dyDescent="0.35">
      <c r="A97" s="73">
        <v>96</v>
      </c>
      <c r="B97" s="109"/>
      <c r="C97" s="101">
        <v>1</v>
      </c>
      <c r="D97" s="101"/>
      <c r="E97" s="101">
        <v>2</v>
      </c>
      <c r="F97" s="101"/>
      <c r="G97" s="101"/>
      <c r="H97" s="101"/>
      <c r="I97" s="101"/>
      <c r="J97" s="101"/>
      <c r="K97" s="101"/>
      <c r="L97" s="101"/>
      <c r="M97" s="101"/>
      <c r="N97" s="102">
        <v>3</v>
      </c>
    </row>
    <row r="98" spans="1:14" x14ac:dyDescent="0.35">
      <c r="A98" s="73">
        <v>97</v>
      </c>
      <c r="B98" s="109"/>
      <c r="C98" s="101"/>
      <c r="D98" s="101"/>
      <c r="E98" s="101"/>
      <c r="F98" s="101"/>
      <c r="G98" s="101">
        <v>1</v>
      </c>
      <c r="H98" s="101">
        <v>2</v>
      </c>
      <c r="I98" s="101">
        <v>1</v>
      </c>
      <c r="J98" s="101"/>
      <c r="K98" s="101"/>
      <c r="L98" s="101"/>
      <c r="M98" s="101"/>
      <c r="N98" s="102">
        <v>4</v>
      </c>
    </row>
    <row r="99" spans="1:14" x14ac:dyDescent="0.35">
      <c r="A99" s="73">
        <v>98</v>
      </c>
      <c r="B99" s="109"/>
      <c r="C99" s="101">
        <v>1</v>
      </c>
      <c r="D99" s="101">
        <v>1</v>
      </c>
      <c r="E99" s="101"/>
      <c r="F99" s="101">
        <v>1</v>
      </c>
      <c r="G99" s="101"/>
      <c r="H99" s="101"/>
      <c r="I99" s="101">
        <v>1</v>
      </c>
      <c r="J99" s="101">
        <v>1</v>
      </c>
      <c r="K99" s="101">
        <v>2</v>
      </c>
      <c r="L99" s="101"/>
      <c r="M99" s="101"/>
      <c r="N99" s="102">
        <v>7</v>
      </c>
    </row>
    <row r="100" spans="1:14" x14ac:dyDescent="0.35">
      <c r="A100" s="73">
        <v>99</v>
      </c>
      <c r="B100" s="109"/>
      <c r="C100" s="101">
        <v>1</v>
      </c>
      <c r="D100" s="101"/>
      <c r="E100" s="101"/>
      <c r="F100" s="101"/>
      <c r="G100" s="101">
        <v>2</v>
      </c>
      <c r="H100" s="101">
        <v>1</v>
      </c>
      <c r="I100" s="101"/>
      <c r="J100" s="101"/>
      <c r="K100" s="101"/>
      <c r="L100" s="101"/>
      <c r="M100" s="101"/>
      <c r="N100" s="102">
        <v>4</v>
      </c>
    </row>
    <row r="101" spans="1:14" ht="15" thickBot="1" x14ac:dyDescent="0.4">
      <c r="A101" s="74">
        <v>100</v>
      </c>
      <c r="B101" s="109"/>
      <c r="C101" s="101"/>
      <c r="D101" s="101">
        <v>2</v>
      </c>
      <c r="E101" s="101">
        <v>1</v>
      </c>
      <c r="F101" s="101"/>
      <c r="G101" s="101"/>
      <c r="H101" s="101"/>
      <c r="I101" s="101"/>
      <c r="J101" s="101">
        <v>1</v>
      </c>
      <c r="K101" s="101"/>
      <c r="L101" s="101"/>
      <c r="M101" s="101"/>
      <c r="N101" s="102">
        <v>4</v>
      </c>
    </row>
    <row r="102" spans="1:14" ht="15" thickBot="1" x14ac:dyDescent="0.4">
      <c r="A102" s="75" t="s">
        <v>662</v>
      </c>
      <c r="B102" s="107">
        <v>3</v>
      </c>
      <c r="C102" s="103">
        <v>106</v>
      </c>
      <c r="D102" s="103">
        <v>58</v>
      </c>
      <c r="E102" s="103">
        <v>41</v>
      </c>
      <c r="F102" s="103">
        <v>11</v>
      </c>
      <c r="G102" s="103">
        <v>23</v>
      </c>
      <c r="H102" s="103">
        <v>53</v>
      </c>
      <c r="I102" s="103">
        <v>26</v>
      </c>
      <c r="J102" s="103">
        <v>18</v>
      </c>
      <c r="K102" s="103">
        <v>21</v>
      </c>
      <c r="L102" s="103">
        <v>12</v>
      </c>
      <c r="M102" s="103">
        <v>12</v>
      </c>
      <c r="N102" s="108">
        <v>384</v>
      </c>
    </row>
  </sheetData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FE4D4E-6942-4CF5-9918-F3B48E3DE202}">
  <sheetPr>
    <tabColor theme="9" tint="0.59999389629810485"/>
  </sheetPr>
  <dimension ref="A3:GO18"/>
  <sheetViews>
    <sheetView workbookViewId="0">
      <selection activeCell="Y25" sqref="Y25"/>
    </sheetView>
  </sheetViews>
  <sheetFormatPr defaultRowHeight="14.5" x14ac:dyDescent="0.35"/>
  <cols>
    <col min="1" max="1" width="18" bestFit="1" customWidth="1"/>
    <col min="2" max="2" width="13.54296875" bestFit="1" customWidth="1"/>
    <col min="3" max="9" width="2" bestFit="1" customWidth="1"/>
    <col min="10" max="97" width="3" bestFit="1" customWidth="1"/>
    <col min="98" max="98" width="4" bestFit="1" customWidth="1"/>
    <col min="99" max="99" width="13.7265625" bestFit="1" customWidth="1"/>
    <col min="100" max="100" width="6" bestFit="1" customWidth="1"/>
    <col min="101" max="102" width="12" bestFit="1" customWidth="1"/>
    <col min="103" max="103" width="6" bestFit="1" customWidth="1"/>
    <col min="104" max="104" width="12" bestFit="1" customWidth="1"/>
    <col min="105" max="105" width="4" bestFit="1" customWidth="1"/>
    <col min="106" max="108" width="12" bestFit="1" customWidth="1"/>
    <col min="109" max="109" width="4" bestFit="1" customWidth="1"/>
    <col min="110" max="110" width="5" bestFit="1" customWidth="1"/>
    <col min="111" max="114" width="12" bestFit="1" customWidth="1"/>
    <col min="115" max="115" width="6" bestFit="1" customWidth="1"/>
    <col min="116" max="118" width="12" bestFit="1" customWidth="1"/>
    <col min="119" max="119" width="6" bestFit="1" customWidth="1"/>
    <col min="120" max="121" width="5" bestFit="1" customWidth="1"/>
    <col min="122" max="122" width="12" bestFit="1" customWidth="1"/>
    <col min="123" max="123" width="6" bestFit="1" customWidth="1"/>
    <col min="124" max="125" width="12" bestFit="1" customWidth="1"/>
    <col min="126" max="126" width="7" bestFit="1" customWidth="1"/>
    <col min="127" max="127" width="12" bestFit="1" customWidth="1"/>
    <col min="128" max="128" width="5" bestFit="1" customWidth="1"/>
    <col min="129" max="129" width="6" bestFit="1" customWidth="1"/>
    <col min="130" max="130" width="12" bestFit="1" customWidth="1"/>
    <col min="131" max="132" width="7" bestFit="1" customWidth="1"/>
    <col min="133" max="133" width="12" bestFit="1" customWidth="1"/>
    <col min="134" max="135" width="5" bestFit="1" customWidth="1"/>
    <col min="136" max="138" width="12" bestFit="1" customWidth="1"/>
    <col min="139" max="140" width="5" bestFit="1" customWidth="1"/>
    <col min="141" max="141" width="4" bestFit="1" customWidth="1"/>
    <col min="142" max="142" width="6" bestFit="1" customWidth="1"/>
    <col min="143" max="143" width="12" bestFit="1" customWidth="1"/>
    <col min="144" max="145" width="5" bestFit="1" customWidth="1"/>
    <col min="146" max="146" width="12" bestFit="1" customWidth="1"/>
    <col min="147" max="148" width="5" bestFit="1" customWidth="1"/>
    <col min="149" max="149" width="6" bestFit="1" customWidth="1"/>
    <col min="150" max="152" width="12" bestFit="1" customWidth="1"/>
    <col min="153" max="153" width="4" bestFit="1" customWidth="1"/>
    <col min="154" max="155" width="5" bestFit="1" customWidth="1"/>
    <col min="156" max="159" width="12" bestFit="1" customWidth="1"/>
    <col min="160" max="160" width="3" bestFit="1" customWidth="1"/>
    <col min="161" max="161" width="4" bestFit="1" customWidth="1"/>
    <col min="162" max="162" width="3" bestFit="1" customWidth="1"/>
    <col min="163" max="163" width="6" bestFit="1" customWidth="1"/>
    <col min="164" max="164" width="12" bestFit="1" customWidth="1"/>
    <col min="165" max="165" width="6" bestFit="1" customWidth="1"/>
    <col min="166" max="167" width="12" bestFit="1" customWidth="1"/>
    <col min="168" max="168" width="6" bestFit="1" customWidth="1"/>
    <col min="169" max="171" width="12" bestFit="1" customWidth="1"/>
    <col min="172" max="172" width="6" bestFit="1" customWidth="1"/>
    <col min="173" max="173" width="12" bestFit="1" customWidth="1"/>
    <col min="174" max="174" width="7" bestFit="1" customWidth="1"/>
    <col min="175" max="175" width="5" bestFit="1" customWidth="1"/>
    <col min="176" max="176" width="4" bestFit="1" customWidth="1"/>
    <col min="177" max="177" width="12" bestFit="1" customWidth="1"/>
    <col min="178" max="178" width="6" bestFit="1" customWidth="1"/>
    <col min="179" max="179" width="12" bestFit="1" customWidth="1"/>
    <col min="180" max="180" width="4" bestFit="1" customWidth="1"/>
    <col min="181" max="182" width="5" bestFit="1" customWidth="1"/>
    <col min="183" max="183" width="12" bestFit="1" customWidth="1"/>
    <col min="184" max="185" width="5" bestFit="1" customWidth="1"/>
    <col min="186" max="186" width="3" bestFit="1" customWidth="1"/>
    <col min="187" max="187" width="12" bestFit="1" customWidth="1"/>
    <col min="188" max="188" width="5" bestFit="1" customWidth="1"/>
    <col min="189" max="189" width="12" bestFit="1" customWidth="1"/>
    <col min="190" max="190" width="3" bestFit="1" customWidth="1"/>
    <col min="191" max="191" width="5" bestFit="1" customWidth="1"/>
    <col min="192" max="195" width="12" bestFit="1" customWidth="1"/>
    <col min="196" max="196" width="18.54296875" bestFit="1" customWidth="1"/>
    <col min="197" max="197" width="18.7265625" bestFit="1" customWidth="1"/>
  </cols>
  <sheetData>
    <row r="3" spans="1:197" x14ac:dyDescent="0.35">
      <c r="B3" s="63" t="s">
        <v>668</v>
      </c>
    </row>
    <row r="4" spans="1:197" ht="15" thickBot="1" x14ac:dyDescent="0.4">
      <c r="B4" t="s">
        <v>659</v>
      </c>
      <c r="CU4" t="s">
        <v>665</v>
      </c>
      <c r="GN4" t="s">
        <v>666</v>
      </c>
      <c r="GO4" t="s">
        <v>667</v>
      </c>
    </row>
    <row r="5" spans="1:197" ht="15" thickBot="1" x14ac:dyDescent="0.4">
      <c r="A5" s="84" t="s">
        <v>657</v>
      </c>
      <c r="B5" s="95">
        <v>1</v>
      </c>
      <c r="C5" s="96">
        <v>2</v>
      </c>
      <c r="D5" s="96">
        <v>3</v>
      </c>
      <c r="E5" s="96">
        <v>4</v>
      </c>
      <c r="F5" s="96">
        <v>6</v>
      </c>
      <c r="G5" s="96">
        <v>7</v>
      </c>
      <c r="H5" s="96">
        <v>8</v>
      </c>
      <c r="I5" s="96">
        <v>9</v>
      </c>
      <c r="J5" s="96">
        <v>10</v>
      </c>
      <c r="K5" s="96">
        <v>11</v>
      </c>
      <c r="L5" s="96">
        <v>13</v>
      </c>
      <c r="M5" s="96">
        <v>14</v>
      </c>
      <c r="N5" s="96">
        <v>15</v>
      </c>
      <c r="O5" s="96">
        <v>16</v>
      </c>
      <c r="P5" s="96">
        <v>17</v>
      </c>
      <c r="Q5" s="96">
        <v>18</v>
      </c>
      <c r="R5" s="96">
        <v>19</v>
      </c>
      <c r="S5" s="96">
        <v>20</v>
      </c>
      <c r="T5" s="96">
        <v>21</v>
      </c>
      <c r="U5" s="96">
        <v>22</v>
      </c>
      <c r="V5" s="96">
        <v>23</v>
      </c>
      <c r="W5" s="96">
        <v>24</v>
      </c>
      <c r="X5" s="96">
        <v>25</v>
      </c>
      <c r="Y5" s="96">
        <v>26</v>
      </c>
      <c r="Z5" s="96">
        <v>27</v>
      </c>
      <c r="AA5" s="96">
        <v>28</v>
      </c>
      <c r="AB5" s="96">
        <v>29</v>
      </c>
      <c r="AC5" s="96">
        <v>30</v>
      </c>
      <c r="AD5" s="96">
        <v>31</v>
      </c>
      <c r="AE5" s="96">
        <v>32</v>
      </c>
      <c r="AF5" s="96">
        <v>33</v>
      </c>
      <c r="AG5" s="96">
        <v>34</v>
      </c>
      <c r="AH5" s="96">
        <v>35</v>
      </c>
      <c r="AI5" s="96">
        <v>36</v>
      </c>
      <c r="AJ5" s="96">
        <v>37</v>
      </c>
      <c r="AK5" s="96">
        <v>38</v>
      </c>
      <c r="AL5" s="96">
        <v>39</v>
      </c>
      <c r="AM5" s="96">
        <v>40</v>
      </c>
      <c r="AN5" s="96">
        <v>41</v>
      </c>
      <c r="AO5" s="96">
        <v>42</v>
      </c>
      <c r="AP5" s="96">
        <v>43</v>
      </c>
      <c r="AQ5" s="96">
        <v>44</v>
      </c>
      <c r="AR5" s="96">
        <v>45</v>
      </c>
      <c r="AS5" s="96">
        <v>46</v>
      </c>
      <c r="AT5" s="96">
        <v>47</v>
      </c>
      <c r="AU5" s="96">
        <v>48</v>
      </c>
      <c r="AV5" s="96">
        <v>49</v>
      </c>
      <c r="AW5" s="96">
        <v>50</v>
      </c>
      <c r="AX5" s="96">
        <v>51</v>
      </c>
      <c r="AY5" s="97">
        <v>52</v>
      </c>
      <c r="AZ5" s="95">
        <v>53</v>
      </c>
      <c r="BA5" s="96">
        <v>54</v>
      </c>
      <c r="BB5" s="96">
        <v>55</v>
      </c>
      <c r="BC5" s="96">
        <v>56</v>
      </c>
      <c r="BD5" s="96">
        <v>57</v>
      </c>
      <c r="BE5" s="96">
        <v>58</v>
      </c>
      <c r="BF5" s="96">
        <v>59</v>
      </c>
      <c r="BG5" s="96">
        <v>60</v>
      </c>
      <c r="BH5" s="96">
        <v>61</v>
      </c>
      <c r="BI5" s="96">
        <v>62</v>
      </c>
      <c r="BJ5" s="96">
        <v>63</v>
      </c>
      <c r="BK5" s="96">
        <v>65</v>
      </c>
      <c r="BL5" s="96">
        <v>66</v>
      </c>
      <c r="BM5" s="96">
        <v>67</v>
      </c>
      <c r="BN5" s="96">
        <v>68</v>
      </c>
      <c r="BO5" s="96">
        <v>69</v>
      </c>
      <c r="BP5" s="96">
        <v>70</v>
      </c>
      <c r="BQ5" s="96">
        <v>71</v>
      </c>
      <c r="BR5" s="96">
        <v>72</v>
      </c>
      <c r="BS5" s="96">
        <v>73</v>
      </c>
      <c r="BT5" s="96">
        <v>74</v>
      </c>
      <c r="BU5" s="96">
        <v>75</v>
      </c>
      <c r="BV5" s="96">
        <v>76</v>
      </c>
      <c r="BW5" s="96">
        <v>77</v>
      </c>
      <c r="BX5" s="96">
        <v>78</v>
      </c>
      <c r="BY5" s="96">
        <v>79</v>
      </c>
      <c r="BZ5" s="96">
        <v>80</v>
      </c>
      <c r="CA5" s="96">
        <v>81</v>
      </c>
      <c r="CB5" s="96">
        <v>82</v>
      </c>
      <c r="CC5" s="96">
        <v>83</v>
      </c>
      <c r="CD5" s="96">
        <v>84</v>
      </c>
      <c r="CE5" s="96">
        <v>85</v>
      </c>
      <c r="CF5" s="96">
        <v>86</v>
      </c>
      <c r="CG5" s="96">
        <v>87</v>
      </c>
      <c r="CH5" s="96">
        <v>88</v>
      </c>
      <c r="CI5" s="96">
        <v>89</v>
      </c>
      <c r="CJ5" s="96">
        <v>90</v>
      </c>
      <c r="CK5" s="96">
        <v>91</v>
      </c>
      <c r="CL5" s="96">
        <v>92</v>
      </c>
      <c r="CM5" s="96">
        <v>93</v>
      </c>
      <c r="CN5" s="96">
        <v>94</v>
      </c>
      <c r="CO5" s="96">
        <v>95</v>
      </c>
      <c r="CP5" s="96">
        <v>96</v>
      </c>
      <c r="CQ5" s="96">
        <v>97</v>
      </c>
      <c r="CR5" s="96">
        <v>98</v>
      </c>
      <c r="CS5" s="96">
        <v>99</v>
      </c>
      <c r="CT5" s="97">
        <v>100</v>
      </c>
      <c r="CU5" s="91">
        <v>1</v>
      </c>
      <c r="CV5" s="92">
        <v>2</v>
      </c>
      <c r="CW5" s="92">
        <v>3</v>
      </c>
      <c r="CX5" s="92">
        <v>4</v>
      </c>
      <c r="CY5" s="92">
        <v>6</v>
      </c>
      <c r="CZ5" s="92">
        <v>7</v>
      </c>
      <c r="DA5" s="92">
        <v>8</v>
      </c>
      <c r="DB5" s="92">
        <v>9</v>
      </c>
      <c r="DC5" s="92">
        <v>10</v>
      </c>
      <c r="DD5" s="92">
        <v>11</v>
      </c>
      <c r="DE5" s="92">
        <v>13</v>
      </c>
      <c r="DF5" s="92">
        <v>14</v>
      </c>
      <c r="DG5" s="92">
        <v>15</v>
      </c>
      <c r="DH5" s="92">
        <v>16</v>
      </c>
      <c r="DI5" s="92">
        <v>17</v>
      </c>
      <c r="DJ5" s="92">
        <v>18</v>
      </c>
      <c r="DK5" s="92">
        <v>19</v>
      </c>
      <c r="DL5" s="92">
        <v>20</v>
      </c>
      <c r="DM5" s="92">
        <v>21</v>
      </c>
      <c r="DN5" s="92">
        <v>22</v>
      </c>
      <c r="DO5" s="92">
        <v>23</v>
      </c>
      <c r="DP5" s="92">
        <v>24</v>
      </c>
      <c r="DQ5" s="92">
        <v>25</v>
      </c>
      <c r="DR5" s="92">
        <v>26</v>
      </c>
      <c r="DS5" s="92">
        <v>27</v>
      </c>
      <c r="DT5" s="92">
        <v>28</v>
      </c>
      <c r="DU5" s="92">
        <v>29</v>
      </c>
      <c r="DV5" s="92">
        <v>30</v>
      </c>
      <c r="DW5" s="92">
        <v>31</v>
      </c>
      <c r="DX5" s="92">
        <v>32</v>
      </c>
      <c r="DY5" s="92">
        <v>33</v>
      </c>
      <c r="DZ5" s="92">
        <v>34</v>
      </c>
      <c r="EA5" s="92">
        <v>35</v>
      </c>
      <c r="EB5" s="92">
        <v>36</v>
      </c>
      <c r="EC5" s="92">
        <v>37</v>
      </c>
      <c r="ED5" s="92">
        <v>38</v>
      </c>
      <c r="EE5" s="92">
        <v>39</v>
      </c>
      <c r="EF5" s="92">
        <v>40</v>
      </c>
      <c r="EG5" s="92">
        <v>41</v>
      </c>
      <c r="EH5" s="92">
        <v>42</v>
      </c>
      <c r="EI5" s="92">
        <v>43</v>
      </c>
      <c r="EJ5" s="92">
        <v>44</v>
      </c>
      <c r="EK5" s="92">
        <v>45</v>
      </c>
      <c r="EL5" s="92">
        <v>46</v>
      </c>
      <c r="EM5" s="92">
        <v>47</v>
      </c>
      <c r="EN5" s="92">
        <v>48</v>
      </c>
      <c r="EO5" s="92">
        <v>49</v>
      </c>
      <c r="EP5" s="92">
        <v>50</v>
      </c>
      <c r="EQ5" s="92">
        <v>51</v>
      </c>
      <c r="ER5" s="93">
        <v>52</v>
      </c>
      <c r="ES5" s="91">
        <v>53</v>
      </c>
      <c r="ET5" s="92">
        <v>54</v>
      </c>
      <c r="EU5" s="92">
        <v>55</v>
      </c>
      <c r="EV5" s="92">
        <v>56</v>
      </c>
      <c r="EW5" s="92">
        <v>57</v>
      </c>
      <c r="EX5" s="92">
        <v>58</v>
      </c>
      <c r="EY5" s="92">
        <v>59</v>
      </c>
      <c r="EZ5" s="92">
        <v>60</v>
      </c>
      <c r="FA5" s="92">
        <v>61</v>
      </c>
      <c r="FB5" s="92">
        <v>62</v>
      </c>
      <c r="FC5" s="92">
        <v>63</v>
      </c>
      <c r="FD5" s="92">
        <v>65</v>
      </c>
      <c r="FE5" s="92">
        <v>66</v>
      </c>
      <c r="FF5" s="92">
        <v>67</v>
      </c>
      <c r="FG5" s="92">
        <v>68</v>
      </c>
      <c r="FH5" s="92">
        <v>69</v>
      </c>
      <c r="FI5" s="92">
        <v>70</v>
      </c>
      <c r="FJ5" s="92">
        <v>71</v>
      </c>
      <c r="FK5" s="92">
        <v>72</v>
      </c>
      <c r="FL5" s="92">
        <v>73</v>
      </c>
      <c r="FM5" s="92">
        <v>74</v>
      </c>
      <c r="FN5" s="92">
        <v>75</v>
      </c>
      <c r="FO5" s="92">
        <v>76</v>
      </c>
      <c r="FP5" s="92">
        <v>77</v>
      </c>
      <c r="FQ5" s="92">
        <v>78</v>
      </c>
      <c r="FR5" s="92">
        <v>79</v>
      </c>
      <c r="FS5" s="92">
        <v>80</v>
      </c>
      <c r="FT5" s="92">
        <v>81</v>
      </c>
      <c r="FU5" s="92">
        <v>82</v>
      </c>
      <c r="FV5" s="92">
        <v>83</v>
      </c>
      <c r="FW5" s="92">
        <v>84</v>
      </c>
      <c r="FX5" s="92">
        <v>85</v>
      </c>
      <c r="FY5" s="92">
        <v>86</v>
      </c>
      <c r="FZ5" s="92">
        <v>87</v>
      </c>
      <c r="GA5" s="92">
        <v>88</v>
      </c>
      <c r="GB5" s="92">
        <v>89</v>
      </c>
      <c r="GC5" s="92">
        <v>90</v>
      </c>
      <c r="GD5" s="92">
        <v>91</v>
      </c>
      <c r="GE5" s="92">
        <v>92</v>
      </c>
      <c r="GF5" s="92">
        <v>93</v>
      </c>
      <c r="GG5" s="92">
        <v>94</v>
      </c>
      <c r="GH5" s="92">
        <v>95</v>
      </c>
      <c r="GI5" s="92">
        <v>96</v>
      </c>
      <c r="GJ5" s="92">
        <v>97</v>
      </c>
      <c r="GK5" s="92">
        <v>98</v>
      </c>
      <c r="GL5" s="92">
        <v>99</v>
      </c>
      <c r="GM5" s="93">
        <v>100</v>
      </c>
      <c r="GN5" s="78"/>
      <c r="GO5" s="78"/>
    </row>
    <row r="6" spans="1:197" x14ac:dyDescent="0.35">
      <c r="A6" s="85" t="s">
        <v>13</v>
      </c>
      <c r="B6" s="42"/>
      <c r="C6" s="43">
        <v>1</v>
      </c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>
        <v>1</v>
      </c>
      <c r="AO6" s="43"/>
      <c r="AP6" s="43"/>
      <c r="AQ6" s="43"/>
      <c r="AR6" s="43"/>
      <c r="AS6" s="43"/>
      <c r="AT6" s="43"/>
      <c r="AU6" s="43"/>
      <c r="AV6" s="43"/>
      <c r="AW6" s="43"/>
      <c r="AX6" s="43"/>
      <c r="AY6" s="43"/>
      <c r="AZ6" s="43"/>
      <c r="BA6" s="43"/>
      <c r="BB6" s="43"/>
      <c r="BC6" s="43"/>
      <c r="BD6" s="43"/>
      <c r="BE6" s="43"/>
      <c r="BF6" s="43"/>
      <c r="BG6" s="43"/>
      <c r="BH6" s="43"/>
      <c r="BI6" s="43"/>
      <c r="BJ6" s="43"/>
      <c r="BK6" s="43">
        <v>1</v>
      </c>
      <c r="BL6" s="43"/>
      <c r="BM6" s="43"/>
      <c r="BN6" s="43"/>
      <c r="BO6" s="43"/>
      <c r="BP6" s="43"/>
      <c r="BQ6" s="43"/>
      <c r="BR6" s="43"/>
      <c r="BS6" s="43"/>
      <c r="BT6" s="43"/>
      <c r="BU6" s="43"/>
      <c r="BV6" s="43"/>
      <c r="BW6" s="43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3"/>
      <c r="CQ6" s="43"/>
      <c r="CR6" s="43"/>
      <c r="CS6" s="43"/>
      <c r="CT6" s="44"/>
      <c r="CU6" s="88"/>
      <c r="CV6" s="89">
        <v>1</v>
      </c>
      <c r="CW6" s="89"/>
      <c r="CX6" s="89"/>
      <c r="CY6" s="89"/>
      <c r="CZ6" s="89"/>
      <c r="DA6" s="89"/>
      <c r="DB6" s="89"/>
      <c r="DC6" s="89"/>
      <c r="DD6" s="89"/>
      <c r="DE6" s="89"/>
      <c r="DF6" s="89"/>
      <c r="DG6" s="89"/>
      <c r="DH6" s="89"/>
      <c r="DI6" s="89"/>
      <c r="DJ6" s="89"/>
      <c r="DK6" s="89"/>
      <c r="DL6" s="89"/>
      <c r="DM6" s="89"/>
      <c r="DN6" s="89"/>
      <c r="DO6" s="89"/>
      <c r="DP6" s="89"/>
      <c r="DQ6" s="89"/>
      <c r="DR6" s="89"/>
      <c r="DS6" s="89"/>
      <c r="DT6" s="89"/>
      <c r="DU6" s="89"/>
      <c r="DV6" s="89"/>
      <c r="DW6" s="89"/>
      <c r="DX6" s="89"/>
      <c r="DY6" s="89"/>
      <c r="DZ6" s="89"/>
      <c r="EA6" s="89"/>
      <c r="EB6" s="89"/>
      <c r="EC6" s="89"/>
      <c r="ED6" s="89"/>
      <c r="EE6" s="89"/>
      <c r="EF6" s="89"/>
      <c r="EG6" s="89">
        <v>1</v>
      </c>
      <c r="EH6" s="89"/>
      <c r="EI6" s="89"/>
      <c r="EJ6" s="89"/>
      <c r="EK6" s="89"/>
      <c r="EL6" s="89"/>
      <c r="EM6" s="89"/>
      <c r="EN6" s="89"/>
      <c r="EO6" s="89"/>
      <c r="EP6" s="89"/>
      <c r="EQ6" s="89"/>
      <c r="ER6" s="89"/>
      <c r="ES6" s="89"/>
      <c r="ET6" s="89"/>
      <c r="EU6" s="89"/>
      <c r="EV6" s="89"/>
      <c r="EW6" s="89"/>
      <c r="EX6" s="89"/>
      <c r="EY6" s="89"/>
      <c r="EZ6" s="89"/>
      <c r="FA6" s="89"/>
      <c r="FB6" s="89"/>
      <c r="FC6" s="89"/>
      <c r="FD6" s="89">
        <v>1</v>
      </c>
      <c r="FE6" s="89"/>
      <c r="FF6" s="89"/>
      <c r="FG6" s="89"/>
      <c r="FH6" s="89"/>
      <c r="FI6" s="89"/>
      <c r="FJ6" s="89"/>
      <c r="FK6" s="89"/>
      <c r="FL6" s="89"/>
      <c r="FM6" s="89"/>
      <c r="FN6" s="89"/>
      <c r="FO6" s="89"/>
      <c r="FP6" s="89"/>
      <c r="FQ6" s="89"/>
      <c r="FR6" s="89"/>
      <c r="FS6" s="89"/>
      <c r="FT6" s="89"/>
      <c r="FU6" s="89"/>
      <c r="FV6" s="89"/>
      <c r="FW6" s="89"/>
      <c r="FX6" s="89"/>
      <c r="FY6" s="89"/>
      <c r="FZ6" s="89"/>
      <c r="GA6" s="89"/>
      <c r="GB6" s="89"/>
      <c r="GC6" s="89"/>
      <c r="GD6" s="89"/>
      <c r="GE6" s="89"/>
      <c r="GF6" s="89"/>
      <c r="GG6" s="89"/>
      <c r="GH6" s="89"/>
      <c r="GI6" s="89"/>
      <c r="GJ6" s="89"/>
      <c r="GK6" s="89"/>
      <c r="GL6" s="89"/>
      <c r="GM6" s="90"/>
      <c r="GN6">
        <v>3</v>
      </c>
      <c r="GO6" s="78">
        <v>3</v>
      </c>
    </row>
    <row r="7" spans="1:197" x14ac:dyDescent="0.35">
      <c r="A7" s="94" t="s">
        <v>3</v>
      </c>
      <c r="B7" s="45"/>
      <c r="C7">
        <v>4</v>
      </c>
      <c r="D7">
        <v>2</v>
      </c>
      <c r="G7">
        <v>3</v>
      </c>
      <c r="I7">
        <v>1</v>
      </c>
      <c r="J7">
        <v>3</v>
      </c>
      <c r="K7">
        <v>3</v>
      </c>
      <c r="L7">
        <v>1</v>
      </c>
      <c r="M7">
        <v>1</v>
      </c>
      <c r="O7">
        <v>2</v>
      </c>
      <c r="P7">
        <v>1</v>
      </c>
      <c r="Q7">
        <v>1</v>
      </c>
      <c r="S7">
        <v>2</v>
      </c>
      <c r="W7">
        <v>1</v>
      </c>
      <c r="Y7">
        <v>1</v>
      </c>
      <c r="AA7">
        <v>1</v>
      </c>
      <c r="AB7">
        <v>2</v>
      </c>
      <c r="AC7">
        <v>2</v>
      </c>
      <c r="AD7">
        <v>1</v>
      </c>
      <c r="AE7">
        <v>1</v>
      </c>
      <c r="AF7">
        <v>3</v>
      </c>
      <c r="AG7">
        <v>2</v>
      </c>
      <c r="AI7">
        <v>1</v>
      </c>
      <c r="AJ7">
        <v>1</v>
      </c>
      <c r="AK7">
        <v>2</v>
      </c>
      <c r="AL7">
        <v>2</v>
      </c>
      <c r="AM7">
        <v>1</v>
      </c>
      <c r="AQ7">
        <v>3</v>
      </c>
      <c r="AR7">
        <v>1</v>
      </c>
      <c r="AU7">
        <v>1</v>
      </c>
      <c r="AV7">
        <v>1</v>
      </c>
      <c r="AW7">
        <v>2</v>
      </c>
      <c r="AX7">
        <v>2</v>
      </c>
      <c r="AZ7">
        <v>2</v>
      </c>
      <c r="BB7">
        <v>2</v>
      </c>
      <c r="BC7">
        <v>4</v>
      </c>
      <c r="BD7">
        <v>1</v>
      </c>
      <c r="BG7">
        <v>1</v>
      </c>
      <c r="BH7">
        <v>2</v>
      </c>
      <c r="BJ7">
        <v>1</v>
      </c>
      <c r="BL7">
        <v>1</v>
      </c>
      <c r="BO7">
        <v>1</v>
      </c>
      <c r="BP7">
        <v>1</v>
      </c>
      <c r="BQ7">
        <v>1</v>
      </c>
      <c r="BR7">
        <v>1</v>
      </c>
      <c r="BT7">
        <v>1</v>
      </c>
      <c r="BU7">
        <v>4</v>
      </c>
      <c r="BV7">
        <v>1</v>
      </c>
      <c r="BX7">
        <v>1</v>
      </c>
      <c r="BZ7">
        <v>2</v>
      </c>
      <c r="CA7">
        <v>1</v>
      </c>
      <c r="CB7">
        <v>3</v>
      </c>
      <c r="CD7">
        <v>2</v>
      </c>
      <c r="CE7">
        <v>1</v>
      </c>
      <c r="CF7">
        <v>2</v>
      </c>
      <c r="CG7">
        <v>2</v>
      </c>
      <c r="CH7">
        <v>3</v>
      </c>
      <c r="CI7">
        <v>2</v>
      </c>
      <c r="CJ7">
        <v>4</v>
      </c>
      <c r="CN7">
        <v>1</v>
      </c>
      <c r="CP7">
        <v>1</v>
      </c>
      <c r="CR7">
        <v>1</v>
      </c>
      <c r="CS7">
        <v>1</v>
      </c>
      <c r="CT7" s="46"/>
      <c r="CU7" s="79"/>
      <c r="CV7" s="78">
        <v>1.2</v>
      </c>
      <c r="CW7" s="78">
        <v>0.6</v>
      </c>
      <c r="CX7" s="78"/>
      <c r="CY7" s="78"/>
      <c r="CZ7" s="78">
        <v>0.89999999999999991</v>
      </c>
      <c r="DA7" s="78"/>
      <c r="DB7" s="78">
        <v>0.3</v>
      </c>
      <c r="DC7" s="78">
        <v>0.89999999999999991</v>
      </c>
      <c r="DD7" s="78">
        <v>0.89999999999999991</v>
      </c>
      <c r="DE7" s="78">
        <v>0.3</v>
      </c>
      <c r="DF7" s="78">
        <v>0.3</v>
      </c>
      <c r="DG7" s="78"/>
      <c r="DH7" s="78">
        <v>0.6</v>
      </c>
      <c r="DI7" s="78">
        <v>0.3</v>
      </c>
      <c r="DJ7" s="78">
        <v>0.3</v>
      </c>
      <c r="DK7" s="78"/>
      <c r="DL7" s="78">
        <v>0.6</v>
      </c>
      <c r="DM7" s="78"/>
      <c r="DN7" s="78"/>
      <c r="DO7" s="78"/>
      <c r="DP7" s="78">
        <v>0.3</v>
      </c>
      <c r="DQ7" s="78"/>
      <c r="DR7" s="78">
        <v>0.3</v>
      </c>
      <c r="DS7" s="78"/>
      <c r="DT7" s="78">
        <v>0.3</v>
      </c>
      <c r="DU7" s="78">
        <v>0.6</v>
      </c>
      <c r="DV7" s="78">
        <v>0.6</v>
      </c>
      <c r="DW7" s="78">
        <v>0.3</v>
      </c>
      <c r="DX7" s="78">
        <v>0.3</v>
      </c>
      <c r="DY7" s="78">
        <v>0.89999999999999991</v>
      </c>
      <c r="DZ7" s="78">
        <v>0.6</v>
      </c>
      <c r="EA7" s="78"/>
      <c r="EB7" s="78">
        <v>0.3</v>
      </c>
      <c r="EC7" s="78">
        <v>0.3</v>
      </c>
      <c r="ED7" s="78">
        <v>0.6</v>
      </c>
      <c r="EE7" s="78">
        <v>0.6</v>
      </c>
      <c r="EF7" s="78">
        <v>0.3</v>
      </c>
      <c r="EG7" s="78"/>
      <c r="EH7" s="78"/>
      <c r="EI7" s="78"/>
      <c r="EJ7" s="78">
        <v>0.89999999999999991</v>
      </c>
      <c r="EK7" s="78">
        <v>0.3</v>
      </c>
      <c r="EL7" s="78"/>
      <c r="EM7" s="78"/>
      <c r="EN7" s="78">
        <v>0.3</v>
      </c>
      <c r="EO7" s="78">
        <v>0.3</v>
      </c>
      <c r="EP7" s="78">
        <v>0.6</v>
      </c>
      <c r="EQ7" s="78">
        <v>0.6</v>
      </c>
      <c r="ER7" s="78"/>
      <c r="ES7" s="78">
        <v>0.6</v>
      </c>
      <c r="ET7" s="78"/>
      <c r="EU7" s="78">
        <v>0.6</v>
      </c>
      <c r="EV7" s="78">
        <v>1.2</v>
      </c>
      <c r="EW7" s="78">
        <v>0.3</v>
      </c>
      <c r="EX7" s="78"/>
      <c r="EY7" s="78"/>
      <c r="EZ7" s="78">
        <v>0.3</v>
      </c>
      <c r="FA7" s="78">
        <v>0.6</v>
      </c>
      <c r="FB7" s="78"/>
      <c r="FC7" s="78">
        <v>0.3</v>
      </c>
      <c r="FD7" s="78"/>
      <c r="FE7" s="78">
        <v>0.3</v>
      </c>
      <c r="FF7" s="78"/>
      <c r="FG7" s="78"/>
      <c r="FH7" s="78">
        <v>0.3</v>
      </c>
      <c r="FI7" s="78">
        <v>0.3</v>
      </c>
      <c r="FJ7" s="78">
        <v>0.3</v>
      </c>
      <c r="FK7" s="78">
        <v>0.3</v>
      </c>
      <c r="FL7" s="78"/>
      <c r="FM7" s="78">
        <v>0.3</v>
      </c>
      <c r="FN7" s="78">
        <v>1.2</v>
      </c>
      <c r="FO7" s="78">
        <v>0.3</v>
      </c>
      <c r="FP7" s="78"/>
      <c r="FQ7" s="78">
        <v>0.3</v>
      </c>
      <c r="FR7" s="78"/>
      <c r="FS7" s="78">
        <v>0.6</v>
      </c>
      <c r="FT7" s="78">
        <v>0.3</v>
      </c>
      <c r="FU7" s="78">
        <v>0.89999999999999991</v>
      </c>
      <c r="FV7" s="78"/>
      <c r="FW7" s="78">
        <v>0.6</v>
      </c>
      <c r="FX7" s="78">
        <v>0.3</v>
      </c>
      <c r="FY7" s="78">
        <v>0.6</v>
      </c>
      <c r="FZ7" s="78">
        <v>0.6</v>
      </c>
      <c r="GA7" s="78">
        <v>0.89999999999999991</v>
      </c>
      <c r="GB7" s="78">
        <v>0.6</v>
      </c>
      <c r="GC7" s="78">
        <v>1.2</v>
      </c>
      <c r="GD7" s="78"/>
      <c r="GE7" s="78"/>
      <c r="GF7" s="78"/>
      <c r="GG7" s="78">
        <v>0.3</v>
      </c>
      <c r="GH7" s="78"/>
      <c r="GI7" s="78">
        <v>0.3</v>
      </c>
      <c r="GJ7" s="78"/>
      <c r="GK7" s="78">
        <v>0.3</v>
      </c>
      <c r="GL7" s="78">
        <v>0.3</v>
      </c>
      <c r="GM7" s="80"/>
      <c r="GN7">
        <v>106</v>
      </c>
      <c r="GO7" s="78">
        <v>31.800000000000022</v>
      </c>
    </row>
    <row r="8" spans="1:197" x14ac:dyDescent="0.35">
      <c r="A8" s="94" t="s">
        <v>2</v>
      </c>
      <c r="B8" s="45"/>
      <c r="E8">
        <v>2</v>
      </c>
      <c r="F8">
        <v>2</v>
      </c>
      <c r="I8">
        <v>1</v>
      </c>
      <c r="M8">
        <v>1</v>
      </c>
      <c r="R8">
        <v>1</v>
      </c>
      <c r="S8">
        <v>1</v>
      </c>
      <c r="U8">
        <v>2</v>
      </c>
      <c r="V8">
        <v>1</v>
      </c>
      <c r="Z8">
        <v>2</v>
      </c>
      <c r="AB8">
        <v>1</v>
      </c>
      <c r="AC8">
        <v>1</v>
      </c>
      <c r="AF8">
        <v>1</v>
      </c>
      <c r="AG8">
        <v>2</v>
      </c>
      <c r="AJ8">
        <v>1</v>
      </c>
      <c r="AK8">
        <v>2</v>
      </c>
      <c r="AL8">
        <v>1</v>
      </c>
      <c r="AO8">
        <v>2</v>
      </c>
      <c r="AQ8">
        <v>1</v>
      </c>
      <c r="AS8">
        <v>1</v>
      </c>
      <c r="AT8">
        <v>1</v>
      </c>
      <c r="AU8">
        <v>1</v>
      </c>
      <c r="AV8">
        <v>1</v>
      </c>
      <c r="AX8">
        <v>3</v>
      </c>
      <c r="BE8">
        <v>1</v>
      </c>
      <c r="BJ8">
        <v>1</v>
      </c>
      <c r="BO8">
        <v>1</v>
      </c>
      <c r="BP8">
        <v>4</v>
      </c>
      <c r="BR8">
        <v>1</v>
      </c>
      <c r="BT8">
        <v>1</v>
      </c>
      <c r="BV8">
        <v>1</v>
      </c>
      <c r="BX8">
        <v>1</v>
      </c>
      <c r="BY8">
        <v>1</v>
      </c>
      <c r="BZ8">
        <v>3</v>
      </c>
      <c r="CB8">
        <v>1</v>
      </c>
      <c r="CG8">
        <v>1</v>
      </c>
      <c r="CH8">
        <v>2</v>
      </c>
      <c r="CI8">
        <v>1</v>
      </c>
      <c r="CL8">
        <v>1</v>
      </c>
      <c r="CN8">
        <v>1</v>
      </c>
      <c r="CO8">
        <v>1</v>
      </c>
      <c r="CR8">
        <v>1</v>
      </c>
      <c r="CT8" s="46">
        <v>2</v>
      </c>
      <c r="CU8" s="79"/>
      <c r="CV8" s="78"/>
      <c r="CW8" s="78"/>
      <c r="CX8" s="78">
        <v>48</v>
      </c>
      <c r="CY8" s="78">
        <v>48</v>
      </c>
      <c r="CZ8" s="78"/>
      <c r="DA8" s="78"/>
      <c r="DB8" s="78">
        <v>24</v>
      </c>
      <c r="DC8" s="78"/>
      <c r="DD8" s="78"/>
      <c r="DE8" s="78"/>
      <c r="DF8" s="78">
        <v>24</v>
      </c>
      <c r="DG8" s="78"/>
      <c r="DH8" s="78"/>
      <c r="DI8" s="78"/>
      <c r="DJ8" s="78"/>
      <c r="DK8" s="78">
        <v>24</v>
      </c>
      <c r="DL8" s="78">
        <v>24</v>
      </c>
      <c r="DM8" s="78"/>
      <c r="DN8" s="78">
        <v>48</v>
      </c>
      <c r="DO8" s="78">
        <v>24</v>
      </c>
      <c r="DP8" s="78"/>
      <c r="DQ8" s="78"/>
      <c r="DR8" s="78"/>
      <c r="DS8" s="78">
        <v>48</v>
      </c>
      <c r="DT8" s="78"/>
      <c r="DU8" s="78">
        <v>24</v>
      </c>
      <c r="DV8" s="78">
        <v>24</v>
      </c>
      <c r="DW8" s="78"/>
      <c r="DX8" s="78"/>
      <c r="DY8" s="78">
        <v>24</v>
      </c>
      <c r="DZ8" s="78">
        <v>48</v>
      </c>
      <c r="EA8" s="78"/>
      <c r="EB8" s="78"/>
      <c r="EC8" s="78">
        <v>24</v>
      </c>
      <c r="ED8" s="78">
        <v>48</v>
      </c>
      <c r="EE8" s="78">
        <v>24</v>
      </c>
      <c r="EF8" s="78"/>
      <c r="EG8" s="78"/>
      <c r="EH8" s="78">
        <v>48</v>
      </c>
      <c r="EI8" s="78"/>
      <c r="EJ8" s="78">
        <v>24</v>
      </c>
      <c r="EK8" s="78"/>
      <c r="EL8" s="78">
        <v>24</v>
      </c>
      <c r="EM8" s="78">
        <v>24</v>
      </c>
      <c r="EN8" s="78">
        <v>24</v>
      </c>
      <c r="EO8" s="78">
        <v>24</v>
      </c>
      <c r="EP8" s="78"/>
      <c r="EQ8" s="78">
        <v>72</v>
      </c>
      <c r="ER8" s="78"/>
      <c r="ES8" s="78"/>
      <c r="ET8" s="78"/>
      <c r="EU8" s="78"/>
      <c r="EV8" s="78"/>
      <c r="EW8" s="78"/>
      <c r="EX8" s="78">
        <v>24</v>
      </c>
      <c r="EY8" s="78"/>
      <c r="EZ8" s="78"/>
      <c r="FA8" s="78"/>
      <c r="FB8" s="78"/>
      <c r="FC8" s="78">
        <v>24</v>
      </c>
      <c r="FD8" s="78"/>
      <c r="FE8" s="78"/>
      <c r="FF8" s="78"/>
      <c r="FG8" s="78"/>
      <c r="FH8" s="78">
        <v>24</v>
      </c>
      <c r="FI8" s="78">
        <v>96</v>
      </c>
      <c r="FJ8" s="78"/>
      <c r="FK8" s="78">
        <v>24</v>
      </c>
      <c r="FL8" s="78"/>
      <c r="FM8" s="78">
        <v>24</v>
      </c>
      <c r="FN8" s="78"/>
      <c r="FO8" s="78">
        <v>24</v>
      </c>
      <c r="FP8" s="78"/>
      <c r="FQ8" s="78">
        <v>24</v>
      </c>
      <c r="FR8" s="78">
        <v>24</v>
      </c>
      <c r="FS8" s="78">
        <v>72</v>
      </c>
      <c r="FT8" s="78"/>
      <c r="FU8" s="78">
        <v>24</v>
      </c>
      <c r="FV8" s="78"/>
      <c r="FW8" s="78"/>
      <c r="FX8" s="78"/>
      <c r="FY8" s="78"/>
      <c r="FZ8" s="78">
        <v>24</v>
      </c>
      <c r="GA8" s="78">
        <v>48</v>
      </c>
      <c r="GB8" s="78">
        <v>24</v>
      </c>
      <c r="GC8" s="78"/>
      <c r="GD8" s="78"/>
      <c r="GE8" s="78">
        <v>24</v>
      </c>
      <c r="GF8" s="78"/>
      <c r="GG8" s="78">
        <v>24</v>
      </c>
      <c r="GH8" s="78">
        <v>24</v>
      </c>
      <c r="GI8" s="78"/>
      <c r="GJ8" s="78"/>
      <c r="GK8" s="78">
        <v>24</v>
      </c>
      <c r="GL8" s="78"/>
      <c r="GM8" s="80">
        <v>48</v>
      </c>
      <c r="GN8">
        <v>58</v>
      </c>
      <c r="GO8" s="78">
        <v>1392</v>
      </c>
    </row>
    <row r="9" spans="1:197" x14ac:dyDescent="0.35">
      <c r="A9" s="94" t="s">
        <v>4</v>
      </c>
      <c r="B9" s="45">
        <v>1</v>
      </c>
      <c r="D9">
        <v>1</v>
      </c>
      <c r="F9">
        <v>2</v>
      </c>
      <c r="I9">
        <v>1</v>
      </c>
      <c r="O9">
        <v>1</v>
      </c>
      <c r="R9">
        <v>2</v>
      </c>
      <c r="T9">
        <v>1</v>
      </c>
      <c r="U9">
        <v>2</v>
      </c>
      <c r="W9">
        <v>1</v>
      </c>
      <c r="AB9">
        <v>1</v>
      </c>
      <c r="AC9">
        <v>1</v>
      </c>
      <c r="AH9">
        <v>1</v>
      </c>
      <c r="AJ9">
        <v>1</v>
      </c>
      <c r="AM9">
        <v>1</v>
      </c>
      <c r="AN9">
        <v>1</v>
      </c>
      <c r="AO9">
        <v>1</v>
      </c>
      <c r="AT9">
        <v>1</v>
      </c>
      <c r="AU9">
        <v>1</v>
      </c>
      <c r="BG9">
        <v>1</v>
      </c>
      <c r="BI9">
        <v>1</v>
      </c>
      <c r="BJ9">
        <v>1</v>
      </c>
      <c r="BP9">
        <v>1</v>
      </c>
      <c r="BQ9">
        <v>2</v>
      </c>
      <c r="BS9">
        <v>4</v>
      </c>
      <c r="BY9">
        <v>1</v>
      </c>
      <c r="CB9">
        <v>1</v>
      </c>
      <c r="CC9">
        <v>1</v>
      </c>
      <c r="CF9">
        <v>1</v>
      </c>
      <c r="CG9">
        <v>1</v>
      </c>
      <c r="CH9">
        <v>1</v>
      </c>
      <c r="CK9">
        <v>1</v>
      </c>
      <c r="CP9">
        <v>2</v>
      </c>
      <c r="CT9" s="46">
        <v>1</v>
      </c>
      <c r="CU9" s="79">
        <v>15</v>
      </c>
      <c r="CV9" s="78"/>
      <c r="CW9" s="78">
        <v>15</v>
      </c>
      <c r="CX9" s="78"/>
      <c r="CY9" s="78">
        <v>30</v>
      </c>
      <c r="CZ9" s="78"/>
      <c r="DA9" s="78"/>
      <c r="DB9" s="78">
        <v>15</v>
      </c>
      <c r="DC9" s="78"/>
      <c r="DD9" s="78"/>
      <c r="DE9" s="78"/>
      <c r="DF9" s="78"/>
      <c r="DG9" s="78"/>
      <c r="DH9" s="78">
        <v>15</v>
      </c>
      <c r="DI9" s="78"/>
      <c r="DJ9" s="78"/>
      <c r="DK9" s="78">
        <v>30</v>
      </c>
      <c r="DL9" s="78"/>
      <c r="DM9" s="78">
        <v>15</v>
      </c>
      <c r="DN9" s="78">
        <v>30</v>
      </c>
      <c r="DO9" s="78"/>
      <c r="DP9" s="78">
        <v>15</v>
      </c>
      <c r="DQ9" s="78"/>
      <c r="DR9" s="78"/>
      <c r="DS9" s="78"/>
      <c r="DT9" s="78"/>
      <c r="DU9" s="78">
        <v>15</v>
      </c>
      <c r="DV9" s="78">
        <v>15</v>
      </c>
      <c r="DW9" s="78"/>
      <c r="DX9" s="78"/>
      <c r="DY9" s="78"/>
      <c r="DZ9" s="78"/>
      <c r="EA9" s="78">
        <v>15</v>
      </c>
      <c r="EB9" s="78"/>
      <c r="EC9" s="78">
        <v>15</v>
      </c>
      <c r="ED9" s="78"/>
      <c r="EE9" s="78"/>
      <c r="EF9" s="78">
        <v>15</v>
      </c>
      <c r="EG9" s="78">
        <v>15</v>
      </c>
      <c r="EH9" s="78">
        <v>15</v>
      </c>
      <c r="EI9" s="78"/>
      <c r="EJ9" s="78"/>
      <c r="EK9" s="78"/>
      <c r="EL9" s="78"/>
      <c r="EM9" s="78">
        <v>15</v>
      </c>
      <c r="EN9" s="78">
        <v>15</v>
      </c>
      <c r="EO9" s="78"/>
      <c r="EP9" s="78"/>
      <c r="EQ9" s="78"/>
      <c r="ER9" s="78"/>
      <c r="ES9" s="78"/>
      <c r="ET9" s="78"/>
      <c r="EU9" s="78"/>
      <c r="EV9" s="78"/>
      <c r="EW9" s="78"/>
      <c r="EX9" s="78"/>
      <c r="EY9" s="78"/>
      <c r="EZ9" s="78">
        <v>15</v>
      </c>
      <c r="FA9" s="78"/>
      <c r="FB9" s="78">
        <v>15</v>
      </c>
      <c r="FC9" s="78">
        <v>15</v>
      </c>
      <c r="FD9" s="78"/>
      <c r="FE9" s="78"/>
      <c r="FF9" s="78"/>
      <c r="FG9" s="78"/>
      <c r="FH9" s="78"/>
      <c r="FI9" s="78">
        <v>15</v>
      </c>
      <c r="FJ9" s="78">
        <v>30</v>
      </c>
      <c r="FK9" s="78"/>
      <c r="FL9" s="78">
        <v>60</v>
      </c>
      <c r="FM9" s="78"/>
      <c r="FN9" s="78"/>
      <c r="FO9" s="78"/>
      <c r="FP9" s="78"/>
      <c r="FQ9" s="78"/>
      <c r="FR9" s="78">
        <v>15</v>
      </c>
      <c r="FS9" s="78"/>
      <c r="FT9" s="78"/>
      <c r="FU9" s="78">
        <v>15</v>
      </c>
      <c r="FV9" s="78">
        <v>15</v>
      </c>
      <c r="FW9" s="78"/>
      <c r="FX9" s="78"/>
      <c r="FY9" s="78">
        <v>15</v>
      </c>
      <c r="FZ9" s="78">
        <v>15</v>
      </c>
      <c r="GA9" s="78">
        <v>15</v>
      </c>
      <c r="GB9" s="78"/>
      <c r="GC9" s="78"/>
      <c r="GD9" s="78">
        <v>15</v>
      </c>
      <c r="GE9" s="78"/>
      <c r="GF9" s="78"/>
      <c r="GG9" s="78"/>
      <c r="GH9" s="78"/>
      <c r="GI9" s="78">
        <v>30</v>
      </c>
      <c r="GJ9" s="78"/>
      <c r="GK9" s="78"/>
      <c r="GL9" s="78"/>
      <c r="GM9" s="80">
        <v>15</v>
      </c>
      <c r="GN9">
        <v>41</v>
      </c>
      <c r="GO9" s="78">
        <v>615</v>
      </c>
    </row>
    <row r="10" spans="1:197" x14ac:dyDescent="0.35">
      <c r="A10" s="94" t="s">
        <v>11</v>
      </c>
      <c r="B10" s="45"/>
      <c r="J10">
        <v>1</v>
      </c>
      <c r="S10">
        <v>1</v>
      </c>
      <c r="X10">
        <v>1</v>
      </c>
      <c r="AS10">
        <v>1</v>
      </c>
      <c r="BH10">
        <v>1</v>
      </c>
      <c r="BR10">
        <v>1</v>
      </c>
      <c r="BS10">
        <v>1</v>
      </c>
      <c r="BT10">
        <v>1</v>
      </c>
      <c r="BY10">
        <v>1</v>
      </c>
      <c r="CB10">
        <v>1</v>
      </c>
      <c r="CR10">
        <v>1</v>
      </c>
      <c r="CT10" s="46"/>
      <c r="CU10" s="79"/>
      <c r="CV10" s="78"/>
      <c r="CW10" s="78"/>
      <c r="CX10" s="78"/>
      <c r="CY10" s="78"/>
      <c r="CZ10" s="78"/>
      <c r="DA10" s="78"/>
      <c r="DB10" s="78"/>
      <c r="DC10" s="78">
        <v>2.16</v>
      </c>
      <c r="DD10" s="78"/>
      <c r="DE10" s="78"/>
      <c r="DF10" s="78"/>
      <c r="DG10" s="78"/>
      <c r="DH10" s="78"/>
      <c r="DI10" s="78"/>
      <c r="DJ10" s="78"/>
      <c r="DK10" s="78"/>
      <c r="DL10" s="78">
        <v>2.16</v>
      </c>
      <c r="DM10" s="78"/>
      <c r="DN10" s="78"/>
      <c r="DO10" s="78"/>
      <c r="DP10" s="78"/>
      <c r="DQ10" s="78">
        <v>2.16</v>
      </c>
      <c r="DR10" s="78"/>
      <c r="DS10" s="78"/>
      <c r="DT10" s="78"/>
      <c r="DU10" s="78"/>
      <c r="DV10" s="78"/>
      <c r="DW10" s="78"/>
      <c r="DX10" s="78"/>
      <c r="DY10" s="78"/>
      <c r="DZ10" s="78"/>
      <c r="EA10" s="78"/>
      <c r="EB10" s="78"/>
      <c r="EC10" s="78"/>
      <c r="ED10" s="78"/>
      <c r="EE10" s="78"/>
      <c r="EF10" s="78"/>
      <c r="EG10" s="78"/>
      <c r="EH10" s="78"/>
      <c r="EI10" s="78"/>
      <c r="EJ10" s="78"/>
      <c r="EK10" s="78"/>
      <c r="EL10" s="78">
        <v>2.16</v>
      </c>
      <c r="EM10" s="78"/>
      <c r="EN10" s="78"/>
      <c r="EO10" s="78"/>
      <c r="EP10" s="78"/>
      <c r="EQ10" s="78"/>
      <c r="ER10" s="78"/>
      <c r="ES10" s="78"/>
      <c r="ET10" s="78"/>
      <c r="EU10" s="78"/>
      <c r="EV10" s="78"/>
      <c r="EW10" s="78"/>
      <c r="EX10" s="78"/>
      <c r="EY10" s="78"/>
      <c r="EZ10" s="78"/>
      <c r="FA10" s="78">
        <v>2.16</v>
      </c>
      <c r="FB10" s="78"/>
      <c r="FC10" s="78"/>
      <c r="FD10" s="78"/>
      <c r="FE10" s="78"/>
      <c r="FF10" s="78"/>
      <c r="FG10" s="78"/>
      <c r="FH10" s="78"/>
      <c r="FI10" s="78"/>
      <c r="FJ10" s="78"/>
      <c r="FK10" s="78">
        <v>2.16</v>
      </c>
      <c r="FL10" s="78">
        <v>2.16</v>
      </c>
      <c r="FM10" s="78">
        <v>2.16</v>
      </c>
      <c r="FN10" s="78"/>
      <c r="FO10" s="78"/>
      <c r="FP10" s="78"/>
      <c r="FQ10" s="78"/>
      <c r="FR10" s="78">
        <v>2.16</v>
      </c>
      <c r="FS10" s="78"/>
      <c r="FT10" s="78"/>
      <c r="FU10" s="78">
        <v>2.16</v>
      </c>
      <c r="FV10" s="78"/>
      <c r="FW10" s="78"/>
      <c r="FX10" s="78"/>
      <c r="FY10" s="78"/>
      <c r="FZ10" s="78"/>
      <c r="GA10" s="78"/>
      <c r="GB10" s="78"/>
      <c r="GC10" s="78"/>
      <c r="GD10" s="78"/>
      <c r="GE10" s="78"/>
      <c r="GF10" s="78"/>
      <c r="GG10" s="78"/>
      <c r="GH10" s="78"/>
      <c r="GI10" s="78"/>
      <c r="GJ10" s="78"/>
      <c r="GK10" s="78">
        <v>2.16</v>
      </c>
      <c r="GL10" s="78"/>
      <c r="GM10" s="80"/>
      <c r="GN10">
        <v>11</v>
      </c>
      <c r="GO10" s="78">
        <v>23.76</v>
      </c>
    </row>
    <row r="11" spans="1:197" x14ac:dyDescent="0.35">
      <c r="A11" s="94" t="s">
        <v>6</v>
      </c>
      <c r="B11" s="45">
        <v>1</v>
      </c>
      <c r="C11">
        <v>1</v>
      </c>
      <c r="O11">
        <v>1</v>
      </c>
      <c r="P11">
        <v>1</v>
      </c>
      <c r="Q11">
        <v>1</v>
      </c>
      <c r="U11">
        <v>1</v>
      </c>
      <c r="AC11">
        <v>1</v>
      </c>
      <c r="AH11">
        <v>1</v>
      </c>
      <c r="AI11">
        <v>1</v>
      </c>
      <c r="AJ11">
        <v>1</v>
      </c>
      <c r="AO11">
        <v>1</v>
      </c>
      <c r="AZ11">
        <v>1</v>
      </c>
      <c r="BA11">
        <v>1</v>
      </c>
      <c r="BC11">
        <v>1</v>
      </c>
      <c r="BJ11">
        <v>1</v>
      </c>
      <c r="BN11">
        <v>1</v>
      </c>
      <c r="BR11">
        <v>1</v>
      </c>
      <c r="BU11">
        <v>1</v>
      </c>
      <c r="BW11">
        <v>1</v>
      </c>
      <c r="BY11">
        <v>1</v>
      </c>
      <c r="CQ11">
        <v>1</v>
      </c>
      <c r="CS11">
        <v>2</v>
      </c>
      <c r="CT11" s="46"/>
      <c r="CU11" s="79">
        <v>0.875</v>
      </c>
      <c r="CV11" s="78">
        <v>0.875</v>
      </c>
      <c r="CW11" s="78"/>
      <c r="CX11" s="78"/>
      <c r="CY11" s="78"/>
      <c r="CZ11" s="78"/>
      <c r="DA11" s="78"/>
      <c r="DB11" s="78"/>
      <c r="DC11" s="78"/>
      <c r="DD11" s="78"/>
      <c r="DE11" s="78"/>
      <c r="DF11" s="78"/>
      <c r="DG11" s="78"/>
      <c r="DH11" s="78">
        <v>0.875</v>
      </c>
      <c r="DI11" s="78">
        <v>0.875</v>
      </c>
      <c r="DJ11" s="78">
        <v>0.875</v>
      </c>
      <c r="DK11" s="78"/>
      <c r="DL11" s="78"/>
      <c r="DM11" s="78"/>
      <c r="DN11" s="78">
        <v>0.875</v>
      </c>
      <c r="DO11" s="78"/>
      <c r="DP11" s="78"/>
      <c r="DQ11" s="78"/>
      <c r="DR11" s="78"/>
      <c r="DS11" s="78"/>
      <c r="DT11" s="78"/>
      <c r="DU11" s="78"/>
      <c r="DV11" s="78">
        <v>0.875</v>
      </c>
      <c r="DW11" s="78"/>
      <c r="DX11" s="78"/>
      <c r="DY11" s="78"/>
      <c r="DZ11" s="78"/>
      <c r="EA11" s="78">
        <v>0.875</v>
      </c>
      <c r="EB11" s="78">
        <v>0.875</v>
      </c>
      <c r="EC11" s="78">
        <v>0.875</v>
      </c>
      <c r="ED11" s="78"/>
      <c r="EE11" s="78"/>
      <c r="EF11" s="78"/>
      <c r="EG11" s="78"/>
      <c r="EH11" s="78">
        <v>0.875</v>
      </c>
      <c r="EI11" s="78"/>
      <c r="EJ11" s="78"/>
      <c r="EK11" s="78"/>
      <c r="EL11" s="78"/>
      <c r="EM11" s="78"/>
      <c r="EN11" s="78"/>
      <c r="EO11" s="78"/>
      <c r="EP11" s="78"/>
      <c r="EQ11" s="78"/>
      <c r="ER11" s="78"/>
      <c r="ES11" s="78">
        <v>0.875</v>
      </c>
      <c r="ET11" s="78">
        <v>0.875</v>
      </c>
      <c r="EU11" s="78"/>
      <c r="EV11" s="78">
        <v>0.875</v>
      </c>
      <c r="EW11" s="78"/>
      <c r="EX11" s="78"/>
      <c r="EY11" s="78"/>
      <c r="EZ11" s="78"/>
      <c r="FA11" s="78"/>
      <c r="FB11" s="78"/>
      <c r="FC11" s="78">
        <v>0.875</v>
      </c>
      <c r="FD11" s="78"/>
      <c r="FE11" s="78"/>
      <c r="FF11" s="78"/>
      <c r="FG11" s="78">
        <v>0.875</v>
      </c>
      <c r="FH11" s="78"/>
      <c r="FI11" s="78"/>
      <c r="FJ11" s="78"/>
      <c r="FK11" s="78">
        <v>0.875</v>
      </c>
      <c r="FL11" s="78"/>
      <c r="FM11" s="78"/>
      <c r="FN11" s="78">
        <v>0.875</v>
      </c>
      <c r="FO11" s="78"/>
      <c r="FP11" s="78">
        <v>0.875</v>
      </c>
      <c r="FQ11" s="78"/>
      <c r="FR11" s="78">
        <v>0.875</v>
      </c>
      <c r="FS11" s="78"/>
      <c r="FT11" s="78"/>
      <c r="FU11" s="78"/>
      <c r="FV11" s="78"/>
      <c r="FW11" s="78"/>
      <c r="FX11" s="78"/>
      <c r="FY11" s="78"/>
      <c r="FZ11" s="78"/>
      <c r="GA11" s="78"/>
      <c r="GB11" s="78"/>
      <c r="GC11" s="78"/>
      <c r="GD11" s="78"/>
      <c r="GE11" s="78"/>
      <c r="GF11" s="78"/>
      <c r="GG11" s="78"/>
      <c r="GH11" s="78"/>
      <c r="GI11" s="78"/>
      <c r="GJ11" s="78">
        <v>0.875</v>
      </c>
      <c r="GK11" s="78"/>
      <c r="GL11" s="78">
        <v>1.75</v>
      </c>
      <c r="GM11" s="80"/>
      <c r="GN11">
        <v>23</v>
      </c>
      <c r="GO11" s="78">
        <v>20.125</v>
      </c>
    </row>
    <row r="12" spans="1:197" x14ac:dyDescent="0.35">
      <c r="A12" s="94" t="s">
        <v>8</v>
      </c>
      <c r="B12" s="45"/>
      <c r="D12">
        <v>1</v>
      </c>
      <c r="E12">
        <v>1</v>
      </c>
      <c r="G12">
        <v>1</v>
      </c>
      <c r="I12">
        <v>2</v>
      </c>
      <c r="J12">
        <v>1</v>
      </c>
      <c r="K12">
        <v>2</v>
      </c>
      <c r="N12">
        <v>1</v>
      </c>
      <c r="O12">
        <v>2</v>
      </c>
      <c r="P12">
        <v>1</v>
      </c>
      <c r="Q12">
        <v>1</v>
      </c>
      <c r="S12">
        <v>1</v>
      </c>
      <c r="T12">
        <v>2</v>
      </c>
      <c r="U12">
        <v>1</v>
      </c>
      <c r="Y12">
        <v>1</v>
      </c>
      <c r="AA12">
        <v>1</v>
      </c>
      <c r="AB12">
        <v>2</v>
      </c>
      <c r="AD12">
        <v>1</v>
      </c>
      <c r="AJ12">
        <v>1</v>
      </c>
      <c r="AM12">
        <v>1</v>
      </c>
      <c r="AN12">
        <v>1</v>
      </c>
      <c r="AO12">
        <v>2</v>
      </c>
      <c r="AT12">
        <v>1</v>
      </c>
      <c r="AW12">
        <v>2</v>
      </c>
      <c r="BA12">
        <v>2</v>
      </c>
      <c r="BB12">
        <v>1</v>
      </c>
      <c r="BC12">
        <v>1</v>
      </c>
      <c r="BH12">
        <v>1</v>
      </c>
      <c r="BI12">
        <v>1</v>
      </c>
      <c r="BJ12">
        <v>1</v>
      </c>
      <c r="BO12">
        <v>1</v>
      </c>
      <c r="BR12">
        <v>2</v>
      </c>
      <c r="BT12">
        <v>2</v>
      </c>
      <c r="BU12">
        <v>1</v>
      </c>
      <c r="BV12">
        <v>2</v>
      </c>
      <c r="BX12">
        <v>1</v>
      </c>
      <c r="CB12">
        <v>1</v>
      </c>
      <c r="CD12">
        <v>1</v>
      </c>
      <c r="CH12">
        <v>1</v>
      </c>
      <c r="CN12">
        <v>1</v>
      </c>
      <c r="CQ12">
        <v>2</v>
      </c>
      <c r="CS12">
        <v>1</v>
      </c>
      <c r="CT12" s="46"/>
      <c r="CU12" s="79"/>
      <c r="CV12" s="78"/>
      <c r="CW12" s="78">
        <v>0.78539816339744828</v>
      </c>
      <c r="CX12" s="78">
        <v>0.78539816339744828</v>
      </c>
      <c r="CY12" s="78"/>
      <c r="CZ12" s="78">
        <v>0.78539816339744828</v>
      </c>
      <c r="DA12" s="78"/>
      <c r="DB12" s="78">
        <v>1.5707963267948966</v>
      </c>
      <c r="DC12" s="78">
        <v>0.78539816339744828</v>
      </c>
      <c r="DD12" s="78">
        <v>1.5707963267948966</v>
      </c>
      <c r="DE12" s="78"/>
      <c r="DF12" s="78"/>
      <c r="DG12" s="78">
        <v>0.78539816339744828</v>
      </c>
      <c r="DH12" s="78">
        <v>1.5707963267948966</v>
      </c>
      <c r="DI12" s="78">
        <v>0.78539816339744828</v>
      </c>
      <c r="DJ12" s="78">
        <v>0.78539816339744828</v>
      </c>
      <c r="DK12" s="78"/>
      <c r="DL12" s="78">
        <v>0.78539816339744828</v>
      </c>
      <c r="DM12" s="78">
        <v>1.5707963267948966</v>
      </c>
      <c r="DN12" s="78">
        <v>0.78539816339744828</v>
      </c>
      <c r="DO12" s="78"/>
      <c r="DP12" s="78"/>
      <c r="DQ12" s="78"/>
      <c r="DR12" s="78">
        <v>0.78539816339744828</v>
      </c>
      <c r="DS12" s="78"/>
      <c r="DT12" s="78">
        <v>0.78539816339744828</v>
      </c>
      <c r="DU12" s="78">
        <v>1.5707963267948966</v>
      </c>
      <c r="DV12" s="78"/>
      <c r="DW12" s="78">
        <v>0.78539816339744828</v>
      </c>
      <c r="DX12" s="78"/>
      <c r="DY12" s="78"/>
      <c r="DZ12" s="78"/>
      <c r="EA12" s="78"/>
      <c r="EB12" s="78"/>
      <c r="EC12" s="78">
        <v>0.78539816339744828</v>
      </c>
      <c r="ED12" s="78"/>
      <c r="EE12" s="78"/>
      <c r="EF12" s="78">
        <v>0.78539816339744828</v>
      </c>
      <c r="EG12" s="78">
        <v>0.78539816339744828</v>
      </c>
      <c r="EH12" s="78">
        <v>1.5707963267948966</v>
      </c>
      <c r="EI12" s="78"/>
      <c r="EJ12" s="78"/>
      <c r="EK12" s="78"/>
      <c r="EL12" s="78"/>
      <c r="EM12" s="78">
        <v>0.78539816339744828</v>
      </c>
      <c r="EN12" s="78"/>
      <c r="EO12" s="78"/>
      <c r="EP12" s="78">
        <v>1.5707963267948966</v>
      </c>
      <c r="EQ12" s="78"/>
      <c r="ER12" s="78"/>
      <c r="ES12" s="78"/>
      <c r="ET12" s="78">
        <v>1.5707963267948966</v>
      </c>
      <c r="EU12" s="78">
        <v>0.78539816339744828</v>
      </c>
      <c r="EV12" s="78">
        <v>0.78539816339744828</v>
      </c>
      <c r="EW12" s="78"/>
      <c r="EX12" s="78"/>
      <c r="EY12" s="78"/>
      <c r="EZ12" s="78"/>
      <c r="FA12" s="78">
        <v>0.78539816339744828</v>
      </c>
      <c r="FB12" s="78">
        <v>0.78539816339744828</v>
      </c>
      <c r="FC12" s="78">
        <v>0.78539816339744828</v>
      </c>
      <c r="FD12" s="78"/>
      <c r="FE12" s="78"/>
      <c r="FF12" s="78"/>
      <c r="FG12" s="78"/>
      <c r="FH12" s="78">
        <v>0.78539816339744828</v>
      </c>
      <c r="FI12" s="78"/>
      <c r="FJ12" s="78"/>
      <c r="FK12" s="78">
        <v>1.5707963267948966</v>
      </c>
      <c r="FL12" s="78"/>
      <c r="FM12" s="78">
        <v>1.5707963267948966</v>
      </c>
      <c r="FN12" s="78">
        <v>0.78539816339744828</v>
      </c>
      <c r="FO12" s="78">
        <v>1.5707963267948966</v>
      </c>
      <c r="FP12" s="78"/>
      <c r="FQ12" s="78">
        <v>0.78539816339744828</v>
      </c>
      <c r="FR12" s="78"/>
      <c r="FS12" s="78"/>
      <c r="FT12" s="78"/>
      <c r="FU12" s="78">
        <v>0.78539816339744828</v>
      </c>
      <c r="FV12" s="78"/>
      <c r="FW12" s="78">
        <v>0.78539816339744828</v>
      </c>
      <c r="FX12" s="78"/>
      <c r="FY12" s="78"/>
      <c r="FZ12" s="78"/>
      <c r="GA12" s="78">
        <v>0.78539816339744828</v>
      </c>
      <c r="GB12" s="78"/>
      <c r="GC12" s="78"/>
      <c r="GD12" s="78"/>
      <c r="GE12" s="78"/>
      <c r="GF12" s="78"/>
      <c r="GG12" s="78">
        <v>0.78539816339744828</v>
      </c>
      <c r="GH12" s="78"/>
      <c r="GI12" s="78"/>
      <c r="GJ12" s="78">
        <v>1.5707963267948966</v>
      </c>
      <c r="GK12" s="78"/>
      <c r="GL12" s="78">
        <v>0.78539816339744828</v>
      </c>
      <c r="GM12" s="80"/>
      <c r="GN12">
        <v>53</v>
      </c>
      <c r="GO12" s="78">
        <v>41.62610266006476</v>
      </c>
    </row>
    <row r="13" spans="1:197" x14ac:dyDescent="0.35">
      <c r="A13" s="94" t="s">
        <v>9</v>
      </c>
      <c r="B13" s="45"/>
      <c r="C13">
        <v>2</v>
      </c>
      <c r="E13">
        <v>3</v>
      </c>
      <c r="F13">
        <v>1</v>
      </c>
      <c r="K13">
        <v>1</v>
      </c>
      <c r="N13">
        <v>1</v>
      </c>
      <c r="P13">
        <v>2</v>
      </c>
      <c r="Z13">
        <v>1</v>
      </c>
      <c r="AA13">
        <v>1</v>
      </c>
      <c r="AF13">
        <v>1</v>
      </c>
      <c r="AH13">
        <v>1</v>
      </c>
      <c r="AP13">
        <v>1</v>
      </c>
      <c r="AS13">
        <v>1</v>
      </c>
      <c r="AT13">
        <v>1</v>
      </c>
      <c r="AY13">
        <v>1</v>
      </c>
      <c r="BA13">
        <v>1</v>
      </c>
      <c r="BF13">
        <v>1</v>
      </c>
      <c r="BG13">
        <v>1</v>
      </c>
      <c r="BI13">
        <v>1</v>
      </c>
      <c r="CL13">
        <v>1</v>
      </c>
      <c r="CM13">
        <v>1</v>
      </c>
      <c r="CQ13">
        <v>1</v>
      </c>
      <c r="CR13">
        <v>1</v>
      </c>
      <c r="CT13" s="46"/>
      <c r="CU13" s="79"/>
      <c r="CV13" s="78">
        <v>0.86</v>
      </c>
      <c r="CW13" s="78"/>
      <c r="CX13" s="78">
        <v>1.29</v>
      </c>
      <c r="CY13" s="78">
        <v>0.43</v>
      </c>
      <c r="CZ13" s="78"/>
      <c r="DA13" s="78"/>
      <c r="DB13" s="78"/>
      <c r="DC13" s="78"/>
      <c r="DD13" s="78">
        <v>0.43</v>
      </c>
      <c r="DE13" s="78"/>
      <c r="DF13" s="78"/>
      <c r="DG13" s="78">
        <v>0.43</v>
      </c>
      <c r="DH13" s="78"/>
      <c r="DI13" s="78">
        <v>0.86</v>
      </c>
      <c r="DJ13" s="78"/>
      <c r="DK13" s="78"/>
      <c r="DL13" s="78"/>
      <c r="DM13" s="78"/>
      <c r="DN13" s="78"/>
      <c r="DO13" s="78"/>
      <c r="DP13" s="78"/>
      <c r="DQ13" s="78"/>
      <c r="DR13" s="78"/>
      <c r="DS13" s="78">
        <v>0.43</v>
      </c>
      <c r="DT13" s="78">
        <v>0.43</v>
      </c>
      <c r="DU13" s="78"/>
      <c r="DV13" s="78"/>
      <c r="DW13" s="78"/>
      <c r="DX13" s="78"/>
      <c r="DY13" s="78">
        <v>0.43</v>
      </c>
      <c r="DZ13" s="78"/>
      <c r="EA13" s="78">
        <v>0.43</v>
      </c>
      <c r="EB13" s="78"/>
      <c r="EC13" s="78"/>
      <c r="ED13" s="78"/>
      <c r="EE13" s="78"/>
      <c r="EF13" s="78"/>
      <c r="EG13" s="78"/>
      <c r="EH13" s="78"/>
      <c r="EI13" s="78">
        <v>0.43</v>
      </c>
      <c r="EJ13" s="78"/>
      <c r="EK13" s="78"/>
      <c r="EL13" s="78">
        <v>0.43</v>
      </c>
      <c r="EM13" s="78">
        <v>0.43</v>
      </c>
      <c r="EN13" s="78"/>
      <c r="EO13" s="78"/>
      <c r="EP13" s="78"/>
      <c r="EQ13" s="78"/>
      <c r="ER13" s="78">
        <v>0.43</v>
      </c>
      <c r="ES13" s="78"/>
      <c r="ET13" s="78">
        <v>0.43</v>
      </c>
      <c r="EU13" s="78"/>
      <c r="EV13" s="78"/>
      <c r="EW13" s="78"/>
      <c r="EX13" s="78"/>
      <c r="EY13" s="78">
        <v>0.43</v>
      </c>
      <c r="EZ13" s="78">
        <v>0.43</v>
      </c>
      <c r="FA13" s="78"/>
      <c r="FB13" s="78">
        <v>0.43</v>
      </c>
      <c r="FC13" s="78"/>
      <c r="FD13" s="78"/>
      <c r="FE13" s="78"/>
      <c r="FF13" s="78"/>
      <c r="FG13" s="78"/>
      <c r="FH13" s="78"/>
      <c r="FI13" s="78"/>
      <c r="FJ13" s="78"/>
      <c r="FK13" s="78"/>
      <c r="FL13" s="78"/>
      <c r="FM13" s="78"/>
      <c r="FN13" s="78"/>
      <c r="FO13" s="78"/>
      <c r="FP13" s="78"/>
      <c r="FQ13" s="78"/>
      <c r="FR13" s="78"/>
      <c r="FS13" s="78"/>
      <c r="FT13" s="78"/>
      <c r="FU13" s="78"/>
      <c r="FV13" s="78"/>
      <c r="FW13" s="78"/>
      <c r="FX13" s="78"/>
      <c r="FY13" s="78"/>
      <c r="FZ13" s="78"/>
      <c r="GA13" s="78"/>
      <c r="GB13" s="78"/>
      <c r="GC13" s="78"/>
      <c r="GD13" s="78"/>
      <c r="GE13" s="78">
        <v>0.43</v>
      </c>
      <c r="GF13" s="78">
        <v>0.43</v>
      </c>
      <c r="GG13" s="78"/>
      <c r="GH13" s="78"/>
      <c r="GI13" s="78"/>
      <c r="GJ13" s="78">
        <v>0.43</v>
      </c>
      <c r="GK13" s="78">
        <v>0.43</v>
      </c>
      <c r="GL13" s="78"/>
      <c r="GM13" s="80"/>
      <c r="GN13">
        <v>26</v>
      </c>
      <c r="GO13" s="78">
        <v>11.179999999999996</v>
      </c>
    </row>
    <row r="14" spans="1:197" x14ac:dyDescent="0.35">
      <c r="A14" s="94" t="s">
        <v>12</v>
      </c>
      <c r="B14" s="45"/>
      <c r="S14">
        <v>2</v>
      </c>
      <c r="AA14">
        <v>1</v>
      </c>
      <c r="AB14">
        <v>1</v>
      </c>
      <c r="AG14">
        <v>3</v>
      </c>
      <c r="AJ14">
        <v>1</v>
      </c>
      <c r="AM14">
        <v>1</v>
      </c>
      <c r="AT14">
        <v>1</v>
      </c>
      <c r="BG14">
        <v>1</v>
      </c>
      <c r="BH14">
        <v>1</v>
      </c>
      <c r="BI14">
        <v>1</v>
      </c>
      <c r="BQ14">
        <v>1</v>
      </c>
      <c r="CL14">
        <v>2</v>
      </c>
      <c r="CR14">
        <v>1</v>
      </c>
      <c r="CT14" s="46">
        <v>1</v>
      </c>
      <c r="CU14" s="79"/>
      <c r="CV14" s="78"/>
      <c r="CW14" s="78"/>
      <c r="CX14" s="78"/>
      <c r="CY14" s="78"/>
      <c r="CZ14" s="78"/>
      <c r="DA14" s="78"/>
      <c r="DB14" s="78"/>
      <c r="DC14" s="78"/>
      <c r="DD14" s="78"/>
      <c r="DE14" s="78"/>
      <c r="DF14" s="78"/>
      <c r="DG14" s="78"/>
      <c r="DH14" s="78"/>
      <c r="DI14" s="78"/>
      <c r="DJ14" s="78"/>
      <c r="DK14" s="78"/>
      <c r="DL14" s="78">
        <v>1.5707963267948966</v>
      </c>
      <c r="DM14" s="78"/>
      <c r="DN14" s="78"/>
      <c r="DO14" s="78"/>
      <c r="DP14" s="78"/>
      <c r="DQ14" s="78"/>
      <c r="DR14" s="78"/>
      <c r="DS14" s="78"/>
      <c r="DT14" s="78">
        <v>0.78539816339744828</v>
      </c>
      <c r="DU14" s="78">
        <v>0.78539816339744828</v>
      </c>
      <c r="DV14" s="78"/>
      <c r="DW14" s="78"/>
      <c r="DX14" s="78"/>
      <c r="DY14" s="78"/>
      <c r="DZ14" s="78">
        <v>2.3561944901923448</v>
      </c>
      <c r="EA14" s="78"/>
      <c r="EB14" s="78"/>
      <c r="EC14" s="78">
        <v>0.78539816339744828</v>
      </c>
      <c r="ED14" s="78"/>
      <c r="EE14" s="78"/>
      <c r="EF14" s="78">
        <v>0.78539816339744828</v>
      </c>
      <c r="EG14" s="78"/>
      <c r="EH14" s="78"/>
      <c r="EI14" s="78"/>
      <c r="EJ14" s="78"/>
      <c r="EK14" s="78"/>
      <c r="EL14" s="78"/>
      <c r="EM14" s="78">
        <v>0.78539816339744828</v>
      </c>
      <c r="EN14" s="78"/>
      <c r="EO14" s="78"/>
      <c r="EP14" s="78"/>
      <c r="EQ14" s="78"/>
      <c r="ER14" s="78"/>
      <c r="ES14" s="78"/>
      <c r="ET14" s="78"/>
      <c r="EU14" s="78"/>
      <c r="EV14" s="78"/>
      <c r="EW14" s="78"/>
      <c r="EX14" s="78"/>
      <c r="EY14" s="78"/>
      <c r="EZ14" s="78">
        <v>0.78539816339744828</v>
      </c>
      <c r="FA14" s="78">
        <v>0.78539816339744828</v>
      </c>
      <c r="FB14" s="78">
        <v>0.78539816339744828</v>
      </c>
      <c r="FC14" s="78"/>
      <c r="FD14" s="78"/>
      <c r="FE14" s="78"/>
      <c r="FF14" s="78"/>
      <c r="FG14" s="78"/>
      <c r="FH14" s="78"/>
      <c r="FI14" s="78"/>
      <c r="FJ14" s="78">
        <v>0.78539816339744828</v>
      </c>
      <c r="FK14" s="78"/>
      <c r="FL14" s="78"/>
      <c r="FM14" s="78"/>
      <c r="FN14" s="78"/>
      <c r="FO14" s="78"/>
      <c r="FP14" s="78"/>
      <c r="FQ14" s="78"/>
      <c r="FR14" s="78"/>
      <c r="FS14" s="78"/>
      <c r="FT14" s="78"/>
      <c r="FU14" s="78"/>
      <c r="FV14" s="78"/>
      <c r="FW14" s="78"/>
      <c r="FX14" s="78"/>
      <c r="FY14" s="78"/>
      <c r="FZ14" s="78"/>
      <c r="GA14" s="78"/>
      <c r="GB14" s="78"/>
      <c r="GC14" s="78"/>
      <c r="GD14" s="78"/>
      <c r="GE14" s="78">
        <v>1.5707963267948966</v>
      </c>
      <c r="GF14" s="78"/>
      <c r="GG14" s="78"/>
      <c r="GH14" s="78"/>
      <c r="GI14" s="78"/>
      <c r="GJ14" s="78"/>
      <c r="GK14" s="78">
        <v>0.78539816339744828</v>
      </c>
      <c r="GL14" s="78"/>
      <c r="GM14" s="80">
        <v>0.78539816339744828</v>
      </c>
      <c r="GN14">
        <v>18</v>
      </c>
      <c r="GO14" s="78">
        <v>14.137166941154071</v>
      </c>
    </row>
    <row r="15" spans="1:197" x14ac:dyDescent="0.35">
      <c r="A15" s="94" t="s">
        <v>5</v>
      </c>
      <c r="B15" s="45"/>
      <c r="C15">
        <v>1</v>
      </c>
      <c r="E15">
        <v>1</v>
      </c>
      <c r="H15">
        <v>1</v>
      </c>
      <c r="K15">
        <v>1</v>
      </c>
      <c r="L15">
        <v>1</v>
      </c>
      <c r="W15">
        <v>2</v>
      </c>
      <c r="BC15">
        <v>1</v>
      </c>
      <c r="BE15">
        <v>1</v>
      </c>
      <c r="BF15">
        <v>1</v>
      </c>
      <c r="BI15">
        <v>1</v>
      </c>
      <c r="BN15">
        <v>1</v>
      </c>
      <c r="BT15">
        <v>1</v>
      </c>
      <c r="BU15">
        <v>1</v>
      </c>
      <c r="CC15">
        <v>1</v>
      </c>
      <c r="CJ15">
        <v>2</v>
      </c>
      <c r="CL15">
        <v>1</v>
      </c>
      <c r="CM15">
        <v>1</v>
      </c>
      <c r="CR15">
        <v>2</v>
      </c>
      <c r="CT15" s="46"/>
      <c r="CU15" s="79"/>
      <c r="CV15" s="78">
        <v>0.7</v>
      </c>
      <c r="CW15" s="78"/>
      <c r="CX15" s="78">
        <v>0.7</v>
      </c>
      <c r="CY15" s="78"/>
      <c r="CZ15" s="78"/>
      <c r="DA15" s="78">
        <v>0.7</v>
      </c>
      <c r="DB15" s="78"/>
      <c r="DC15" s="78"/>
      <c r="DD15" s="78">
        <v>0.7</v>
      </c>
      <c r="DE15" s="78">
        <v>0.7</v>
      </c>
      <c r="DF15" s="78"/>
      <c r="DG15" s="78"/>
      <c r="DH15" s="78"/>
      <c r="DI15" s="78"/>
      <c r="DJ15" s="78"/>
      <c r="DK15" s="78"/>
      <c r="DL15" s="78"/>
      <c r="DM15" s="78"/>
      <c r="DN15" s="78"/>
      <c r="DO15" s="78"/>
      <c r="DP15" s="78">
        <v>1.4</v>
      </c>
      <c r="DQ15" s="78"/>
      <c r="DR15" s="78"/>
      <c r="DS15" s="78"/>
      <c r="DT15" s="78"/>
      <c r="DU15" s="78"/>
      <c r="DV15" s="78"/>
      <c r="DW15" s="78"/>
      <c r="DX15" s="78"/>
      <c r="DY15" s="78"/>
      <c r="DZ15" s="78"/>
      <c r="EA15" s="78"/>
      <c r="EB15" s="78"/>
      <c r="EC15" s="78"/>
      <c r="ED15" s="78"/>
      <c r="EE15" s="78"/>
      <c r="EF15" s="78"/>
      <c r="EG15" s="78"/>
      <c r="EH15" s="78"/>
      <c r="EI15" s="78"/>
      <c r="EJ15" s="78"/>
      <c r="EK15" s="78"/>
      <c r="EL15" s="78"/>
      <c r="EM15" s="78"/>
      <c r="EN15" s="78"/>
      <c r="EO15" s="78"/>
      <c r="EP15" s="78"/>
      <c r="EQ15" s="78"/>
      <c r="ER15" s="78"/>
      <c r="ES15" s="78"/>
      <c r="ET15" s="78"/>
      <c r="EU15" s="78"/>
      <c r="EV15" s="78">
        <v>0.7</v>
      </c>
      <c r="EW15" s="78"/>
      <c r="EX15" s="78">
        <v>0.7</v>
      </c>
      <c r="EY15" s="78">
        <v>0.7</v>
      </c>
      <c r="EZ15" s="78"/>
      <c r="FA15" s="78"/>
      <c r="FB15" s="78">
        <v>0.7</v>
      </c>
      <c r="FC15" s="78"/>
      <c r="FD15" s="78"/>
      <c r="FE15" s="78"/>
      <c r="FF15" s="78"/>
      <c r="FG15" s="78">
        <v>0.7</v>
      </c>
      <c r="FH15" s="78"/>
      <c r="FI15" s="78"/>
      <c r="FJ15" s="78"/>
      <c r="FK15" s="78"/>
      <c r="FL15" s="78"/>
      <c r="FM15" s="78">
        <v>0.7</v>
      </c>
      <c r="FN15" s="78">
        <v>0.7</v>
      </c>
      <c r="FO15" s="78"/>
      <c r="FP15" s="78"/>
      <c r="FQ15" s="78"/>
      <c r="FR15" s="78"/>
      <c r="FS15" s="78"/>
      <c r="FT15" s="78"/>
      <c r="FU15" s="78"/>
      <c r="FV15" s="78">
        <v>0.7</v>
      </c>
      <c r="FW15" s="78"/>
      <c r="FX15" s="78"/>
      <c r="FY15" s="78"/>
      <c r="FZ15" s="78"/>
      <c r="GA15" s="78"/>
      <c r="GB15" s="78"/>
      <c r="GC15" s="78">
        <v>1.4</v>
      </c>
      <c r="GD15" s="78"/>
      <c r="GE15" s="78">
        <v>0.7</v>
      </c>
      <c r="GF15" s="78">
        <v>0.7</v>
      </c>
      <c r="GG15" s="78"/>
      <c r="GH15" s="78"/>
      <c r="GI15" s="78"/>
      <c r="GJ15" s="78"/>
      <c r="GK15" s="78">
        <v>1.4</v>
      </c>
      <c r="GL15" s="78"/>
      <c r="GM15" s="80"/>
      <c r="GN15">
        <v>21</v>
      </c>
      <c r="GO15" s="78">
        <v>14.699999999999998</v>
      </c>
    </row>
    <row r="16" spans="1:197" x14ac:dyDescent="0.35">
      <c r="A16" s="94" t="s">
        <v>7</v>
      </c>
      <c r="B16" s="45"/>
      <c r="R16">
        <v>1</v>
      </c>
      <c r="S16">
        <v>1</v>
      </c>
      <c r="V16">
        <v>1</v>
      </c>
      <c r="AA16">
        <v>1</v>
      </c>
      <c r="AE16">
        <v>1</v>
      </c>
      <c r="AH16">
        <v>1</v>
      </c>
      <c r="AN16">
        <v>1</v>
      </c>
      <c r="AT16">
        <v>1</v>
      </c>
      <c r="BG16">
        <v>1</v>
      </c>
      <c r="BJ16">
        <v>1</v>
      </c>
      <c r="CC16">
        <v>1</v>
      </c>
      <c r="CH16">
        <v>1</v>
      </c>
      <c r="CT16" s="46"/>
      <c r="CU16" s="79"/>
      <c r="CV16" s="78"/>
      <c r="CW16" s="78"/>
      <c r="CX16" s="78"/>
      <c r="CY16" s="78"/>
      <c r="CZ16" s="78"/>
      <c r="DA16" s="78"/>
      <c r="DB16" s="78"/>
      <c r="DC16" s="78"/>
      <c r="DD16" s="78"/>
      <c r="DE16" s="78"/>
      <c r="DF16" s="78"/>
      <c r="DG16" s="78"/>
      <c r="DH16" s="78"/>
      <c r="DI16" s="78"/>
      <c r="DJ16" s="78"/>
      <c r="DK16" s="78">
        <v>0.75</v>
      </c>
      <c r="DL16" s="78">
        <v>0.75</v>
      </c>
      <c r="DM16" s="78"/>
      <c r="DN16" s="78"/>
      <c r="DO16" s="78">
        <v>0.75</v>
      </c>
      <c r="DP16" s="78"/>
      <c r="DQ16" s="78"/>
      <c r="DR16" s="78"/>
      <c r="DS16" s="78"/>
      <c r="DT16" s="78">
        <v>0.75</v>
      </c>
      <c r="DU16" s="78"/>
      <c r="DV16" s="78"/>
      <c r="DW16" s="78"/>
      <c r="DX16" s="78">
        <v>0.75</v>
      </c>
      <c r="DY16" s="78"/>
      <c r="DZ16" s="78"/>
      <c r="EA16" s="78">
        <v>0.75</v>
      </c>
      <c r="EB16" s="78"/>
      <c r="EC16" s="78"/>
      <c r="ED16" s="78"/>
      <c r="EE16" s="78"/>
      <c r="EF16" s="78"/>
      <c r="EG16" s="78">
        <v>0.75</v>
      </c>
      <c r="EH16" s="78"/>
      <c r="EI16" s="78"/>
      <c r="EJ16" s="78"/>
      <c r="EK16" s="78"/>
      <c r="EL16" s="78"/>
      <c r="EM16" s="78">
        <v>0.75</v>
      </c>
      <c r="EN16" s="78"/>
      <c r="EO16" s="78"/>
      <c r="EP16" s="78"/>
      <c r="EQ16" s="78"/>
      <c r="ER16" s="78"/>
      <c r="ES16" s="78"/>
      <c r="ET16" s="78"/>
      <c r="EU16" s="78"/>
      <c r="EV16" s="78"/>
      <c r="EW16" s="78"/>
      <c r="EX16" s="78"/>
      <c r="EY16" s="78"/>
      <c r="EZ16" s="78">
        <v>0.75</v>
      </c>
      <c r="FA16" s="78"/>
      <c r="FB16" s="78"/>
      <c r="FC16" s="78">
        <v>0.75</v>
      </c>
      <c r="FD16" s="78"/>
      <c r="FE16" s="78"/>
      <c r="FF16" s="78"/>
      <c r="FG16" s="78"/>
      <c r="FH16" s="78"/>
      <c r="FI16" s="78"/>
      <c r="FJ16" s="78"/>
      <c r="FK16" s="78"/>
      <c r="FL16" s="78"/>
      <c r="FM16" s="78"/>
      <c r="FN16" s="78"/>
      <c r="FO16" s="78"/>
      <c r="FP16" s="78"/>
      <c r="FQ16" s="78"/>
      <c r="FR16" s="78"/>
      <c r="FS16" s="78"/>
      <c r="FT16" s="78"/>
      <c r="FU16" s="78"/>
      <c r="FV16" s="78">
        <v>0.75</v>
      </c>
      <c r="FW16" s="78"/>
      <c r="FX16" s="78"/>
      <c r="FY16" s="78"/>
      <c r="FZ16" s="78"/>
      <c r="GA16" s="78">
        <v>0.75</v>
      </c>
      <c r="GB16" s="78"/>
      <c r="GC16" s="78"/>
      <c r="GD16" s="78"/>
      <c r="GE16" s="78"/>
      <c r="GF16" s="78"/>
      <c r="GG16" s="78"/>
      <c r="GH16" s="78"/>
      <c r="GI16" s="78"/>
      <c r="GJ16" s="78"/>
      <c r="GK16" s="78"/>
      <c r="GL16" s="78"/>
      <c r="GM16" s="80"/>
      <c r="GN16">
        <v>12</v>
      </c>
      <c r="GO16" s="78">
        <v>9</v>
      </c>
    </row>
    <row r="17" spans="1:197" ht="15" thickBot="1" x14ac:dyDescent="0.4">
      <c r="A17" s="86" t="s">
        <v>10</v>
      </c>
      <c r="B17" s="45"/>
      <c r="N17">
        <v>1</v>
      </c>
      <c r="Q17">
        <v>1</v>
      </c>
      <c r="R17">
        <v>1</v>
      </c>
      <c r="AD17">
        <v>1</v>
      </c>
      <c r="AI17">
        <v>1</v>
      </c>
      <c r="AV17">
        <v>1</v>
      </c>
      <c r="BM17">
        <v>1</v>
      </c>
      <c r="BO17">
        <v>1</v>
      </c>
      <c r="BY17">
        <v>1</v>
      </c>
      <c r="CC17">
        <v>1</v>
      </c>
      <c r="CD17">
        <v>1</v>
      </c>
      <c r="CJ17">
        <v>1</v>
      </c>
      <c r="CT17" s="46"/>
      <c r="CU17" s="79"/>
      <c r="CV17" s="78"/>
      <c r="CW17" s="78"/>
      <c r="CX17" s="78"/>
      <c r="CY17" s="78"/>
      <c r="CZ17" s="78"/>
      <c r="DA17" s="78"/>
      <c r="DB17" s="78"/>
      <c r="DC17" s="78"/>
      <c r="DD17" s="78"/>
      <c r="DE17" s="78"/>
      <c r="DF17" s="78"/>
      <c r="DG17" s="78">
        <v>12</v>
      </c>
      <c r="DH17" s="78"/>
      <c r="DI17" s="78"/>
      <c r="DJ17" s="78">
        <v>12</v>
      </c>
      <c r="DK17" s="78">
        <v>12</v>
      </c>
      <c r="DL17" s="78"/>
      <c r="DM17" s="78"/>
      <c r="DN17" s="78"/>
      <c r="DO17" s="78"/>
      <c r="DP17" s="78"/>
      <c r="DQ17" s="78"/>
      <c r="DR17" s="78"/>
      <c r="DS17" s="78"/>
      <c r="DT17" s="78"/>
      <c r="DU17" s="78"/>
      <c r="DV17" s="78"/>
      <c r="DW17" s="78">
        <v>12</v>
      </c>
      <c r="DX17" s="78"/>
      <c r="DY17" s="78"/>
      <c r="DZ17" s="78"/>
      <c r="EA17" s="78"/>
      <c r="EB17" s="78">
        <v>12</v>
      </c>
      <c r="EC17" s="78"/>
      <c r="ED17" s="78"/>
      <c r="EE17" s="78"/>
      <c r="EF17" s="78"/>
      <c r="EG17" s="78"/>
      <c r="EH17" s="78"/>
      <c r="EI17" s="78"/>
      <c r="EJ17" s="78"/>
      <c r="EK17" s="78"/>
      <c r="EL17" s="78"/>
      <c r="EM17" s="78"/>
      <c r="EN17" s="78"/>
      <c r="EO17" s="78">
        <v>12</v>
      </c>
      <c r="EP17" s="78"/>
      <c r="EQ17" s="78"/>
      <c r="ER17" s="78"/>
      <c r="ES17" s="78"/>
      <c r="ET17" s="78"/>
      <c r="EU17" s="78"/>
      <c r="EV17" s="78"/>
      <c r="EW17" s="78"/>
      <c r="EX17" s="78"/>
      <c r="EY17" s="78"/>
      <c r="EZ17" s="78"/>
      <c r="FA17" s="78"/>
      <c r="FB17" s="78"/>
      <c r="FC17" s="78"/>
      <c r="FD17" s="78"/>
      <c r="FE17" s="78"/>
      <c r="FF17" s="78">
        <v>12</v>
      </c>
      <c r="FG17" s="78"/>
      <c r="FH17" s="78">
        <v>12</v>
      </c>
      <c r="FI17" s="78"/>
      <c r="FJ17" s="78"/>
      <c r="FK17" s="78"/>
      <c r="FL17" s="78"/>
      <c r="FM17" s="78"/>
      <c r="FN17" s="78"/>
      <c r="FO17" s="78"/>
      <c r="FP17" s="78"/>
      <c r="FQ17" s="78"/>
      <c r="FR17" s="78">
        <v>12</v>
      </c>
      <c r="FS17" s="78"/>
      <c r="FT17" s="78"/>
      <c r="FU17" s="78"/>
      <c r="FV17" s="78">
        <v>12</v>
      </c>
      <c r="FW17" s="78">
        <v>12</v>
      </c>
      <c r="FX17" s="78"/>
      <c r="FY17" s="78"/>
      <c r="FZ17" s="78"/>
      <c r="GA17" s="78"/>
      <c r="GB17" s="78"/>
      <c r="GC17" s="78">
        <v>12</v>
      </c>
      <c r="GD17" s="78"/>
      <c r="GE17" s="78"/>
      <c r="GF17" s="78"/>
      <c r="GG17" s="78"/>
      <c r="GH17" s="78"/>
      <c r="GI17" s="78"/>
      <c r="GJ17" s="78"/>
      <c r="GK17" s="78"/>
      <c r="GL17" s="78"/>
      <c r="GM17" s="80"/>
      <c r="GN17">
        <v>12</v>
      </c>
      <c r="GO17" s="78">
        <v>144</v>
      </c>
    </row>
    <row r="18" spans="1:197" ht="15" thickBot="1" x14ac:dyDescent="0.4">
      <c r="A18" s="87" t="s">
        <v>656</v>
      </c>
      <c r="B18" s="47">
        <v>2</v>
      </c>
      <c r="C18" s="48">
        <v>9</v>
      </c>
      <c r="D18" s="48">
        <v>4</v>
      </c>
      <c r="E18" s="48">
        <v>7</v>
      </c>
      <c r="F18" s="48">
        <v>5</v>
      </c>
      <c r="G18" s="48">
        <v>4</v>
      </c>
      <c r="H18" s="48">
        <v>1</v>
      </c>
      <c r="I18" s="48">
        <v>5</v>
      </c>
      <c r="J18" s="48">
        <v>5</v>
      </c>
      <c r="K18" s="48">
        <v>7</v>
      </c>
      <c r="L18" s="48">
        <v>2</v>
      </c>
      <c r="M18" s="48">
        <v>2</v>
      </c>
      <c r="N18" s="48">
        <v>3</v>
      </c>
      <c r="O18" s="48">
        <v>6</v>
      </c>
      <c r="P18" s="48">
        <v>5</v>
      </c>
      <c r="Q18" s="48">
        <v>4</v>
      </c>
      <c r="R18" s="48">
        <v>5</v>
      </c>
      <c r="S18" s="48">
        <v>8</v>
      </c>
      <c r="T18" s="48">
        <v>3</v>
      </c>
      <c r="U18" s="48">
        <v>6</v>
      </c>
      <c r="V18" s="48">
        <v>2</v>
      </c>
      <c r="W18" s="48">
        <v>4</v>
      </c>
      <c r="X18" s="48">
        <v>1</v>
      </c>
      <c r="Y18" s="48">
        <v>2</v>
      </c>
      <c r="Z18" s="48">
        <v>3</v>
      </c>
      <c r="AA18" s="48">
        <v>5</v>
      </c>
      <c r="AB18" s="48">
        <v>7</v>
      </c>
      <c r="AC18" s="48">
        <v>5</v>
      </c>
      <c r="AD18" s="48">
        <v>3</v>
      </c>
      <c r="AE18" s="48">
        <v>2</v>
      </c>
      <c r="AF18" s="48">
        <v>5</v>
      </c>
      <c r="AG18" s="48">
        <v>7</v>
      </c>
      <c r="AH18" s="48">
        <v>4</v>
      </c>
      <c r="AI18" s="48">
        <v>3</v>
      </c>
      <c r="AJ18" s="48">
        <v>6</v>
      </c>
      <c r="AK18" s="48">
        <v>4</v>
      </c>
      <c r="AL18" s="48">
        <v>3</v>
      </c>
      <c r="AM18" s="48">
        <v>4</v>
      </c>
      <c r="AN18" s="48">
        <v>4</v>
      </c>
      <c r="AO18" s="48">
        <v>6</v>
      </c>
      <c r="AP18" s="48">
        <v>1</v>
      </c>
      <c r="AQ18" s="48">
        <v>4</v>
      </c>
      <c r="AR18" s="48">
        <v>1</v>
      </c>
      <c r="AS18" s="48">
        <v>3</v>
      </c>
      <c r="AT18" s="48">
        <v>6</v>
      </c>
      <c r="AU18" s="48">
        <v>3</v>
      </c>
      <c r="AV18" s="48">
        <v>3</v>
      </c>
      <c r="AW18" s="48">
        <v>4</v>
      </c>
      <c r="AX18" s="48">
        <v>5</v>
      </c>
      <c r="AY18" s="48">
        <v>1</v>
      </c>
      <c r="AZ18" s="48">
        <v>3</v>
      </c>
      <c r="BA18" s="48">
        <v>4</v>
      </c>
      <c r="BB18" s="48">
        <v>3</v>
      </c>
      <c r="BC18" s="48">
        <v>7</v>
      </c>
      <c r="BD18" s="48">
        <v>1</v>
      </c>
      <c r="BE18" s="48">
        <v>2</v>
      </c>
      <c r="BF18" s="48">
        <v>2</v>
      </c>
      <c r="BG18" s="48">
        <v>5</v>
      </c>
      <c r="BH18" s="48">
        <v>5</v>
      </c>
      <c r="BI18" s="48">
        <v>5</v>
      </c>
      <c r="BJ18" s="48">
        <v>6</v>
      </c>
      <c r="BK18" s="48">
        <v>1</v>
      </c>
      <c r="BL18" s="48">
        <v>1</v>
      </c>
      <c r="BM18" s="48">
        <v>1</v>
      </c>
      <c r="BN18" s="48">
        <v>2</v>
      </c>
      <c r="BO18" s="48">
        <v>4</v>
      </c>
      <c r="BP18" s="48">
        <v>6</v>
      </c>
      <c r="BQ18" s="48">
        <v>4</v>
      </c>
      <c r="BR18" s="48">
        <v>6</v>
      </c>
      <c r="BS18" s="48">
        <v>5</v>
      </c>
      <c r="BT18" s="48">
        <v>6</v>
      </c>
      <c r="BU18" s="48">
        <v>7</v>
      </c>
      <c r="BV18" s="48">
        <v>4</v>
      </c>
      <c r="BW18" s="48">
        <v>1</v>
      </c>
      <c r="BX18" s="48">
        <v>3</v>
      </c>
      <c r="BY18" s="48">
        <v>5</v>
      </c>
      <c r="BZ18" s="48">
        <v>5</v>
      </c>
      <c r="CA18" s="48">
        <v>1</v>
      </c>
      <c r="CB18" s="48">
        <v>7</v>
      </c>
      <c r="CC18" s="48">
        <v>4</v>
      </c>
      <c r="CD18" s="48">
        <v>4</v>
      </c>
      <c r="CE18" s="48">
        <v>1</v>
      </c>
      <c r="CF18" s="48">
        <v>3</v>
      </c>
      <c r="CG18" s="48">
        <v>4</v>
      </c>
      <c r="CH18" s="48">
        <v>8</v>
      </c>
      <c r="CI18" s="48">
        <v>3</v>
      </c>
      <c r="CJ18" s="48">
        <v>7</v>
      </c>
      <c r="CK18" s="48">
        <v>1</v>
      </c>
      <c r="CL18" s="48">
        <v>5</v>
      </c>
      <c r="CM18" s="48">
        <v>2</v>
      </c>
      <c r="CN18" s="48">
        <v>3</v>
      </c>
      <c r="CO18" s="48">
        <v>1</v>
      </c>
      <c r="CP18" s="48">
        <v>3</v>
      </c>
      <c r="CQ18" s="48">
        <v>4</v>
      </c>
      <c r="CR18" s="48">
        <v>7</v>
      </c>
      <c r="CS18" s="48">
        <v>4</v>
      </c>
      <c r="CT18" s="49">
        <v>4</v>
      </c>
      <c r="CU18" s="81">
        <v>15.875</v>
      </c>
      <c r="CV18" s="82">
        <v>4.6349999999999998</v>
      </c>
      <c r="CW18" s="82">
        <v>16.385398163397447</v>
      </c>
      <c r="CX18" s="82">
        <v>50.775398163397448</v>
      </c>
      <c r="CY18" s="82">
        <v>78.430000000000007</v>
      </c>
      <c r="CZ18" s="82">
        <v>1.6853981633974482</v>
      </c>
      <c r="DA18" s="82">
        <v>0.7</v>
      </c>
      <c r="DB18" s="82">
        <v>40.870796326794895</v>
      </c>
      <c r="DC18" s="82">
        <v>3.8453981633974483</v>
      </c>
      <c r="DD18" s="82">
        <v>3.6007963267948968</v>
      </c>
      <c r="DE18" s="82">
        <v>1</v>
      </c>
      <c r="DF18" s="82">
        <v>24.3</v>
      </c>
      <c r="DG18" s="82">
        <v>13.215398163397449</v>
      </c>
      <c r="DH18" s="82">
        <v>18.0457963267949</v>
      </c>
      <c r="DI18" s="82">
        <v>2.8203981633974484</v>
      </c>
      <c r="DJ18" s="82">
        <v>13.960398163397448</v>
      </c>
      <c r="DK18" s="82">
        <v>66.75</v>
      </c>
      <c r="DL18" s="82">
        <v>29.866194490192349</v>
      </c>
      <c r="DM18" s="82">
        <v>16.570796326794898</v>
      </c>
      <c r="DN18" s="82">
        <v>79.660398163397446</v>
      </c>
      <c r="DO18" s="82">
        <v>24.75</v>
      </c>
      <c r="DP18" s="82">
        <v>16.7</v>
      </c>
      <c r="DQ18" s="82">
        <v>2.16</v>
      </c>
      <c r="DR18" s="82">
        <v>1.0853981633974483</v>
      </c>
      <c r="DS18" s="82">
        <v>48.43</v>
      </c>
      <c r="DT18" s="82">
        <v>3.0507963267948965</v>
      </c>
      <c r="DU18" s="82">
        <v>41.956194490192345</v>
      </c>
      <c r="DV18" s="82">
        <v>40.475000000000001</v>
      </c>
      <c r="DW18" s="82">
        <v>13.085398163397448</v>
      </c>
      <c r="DX18" s="82">
        <v>1.05</v>
      </c>
      <c r="DY18" s="82">
        <v>25.33</v>
      </c>
      <c r="DZ18" s="82">
        <v>50.956194490192345</v>
      </c>
      <c r="EA18" s="82">
        <v>17.055</v>
      </c>
      <c r="EB18" s="82">
        <v>13.175000000000001</v>
      </c>
      <c r="EC18" s="82">
        <v>41.745796326794888</v>
      </c>
      <c r="ED18" s="82">
        <v>48.6</v>
      </c>
      <c r="EE18" s="82">
        <v>24.6</v>
      </c>
      <c r="EF18" s="82">
        <v>16.870796326794899</v>
      </c>
      <c r="EG18" s="82">
        <v>17.535398163397449</v>
      </c>
      <c r="EH18" s="82">
        <v>65.445796326794891</v>
      </c>
      <c r="EI18" s="82">
        <v>0.43</v>
      </c>
      <c r="EJ18" s="82">
        <v>24.9</v>
      </c>
      <c r="EK18" s="82">
        <v>0.3</v>
      </c>
      <c r="EL18" s="82">
        <v>26.59</v>
      </c>
      <c r="EM18" s="82">
        <v>41.750796326794891</v>
      </c>
      <c r="EN18" s="82">
        <v>39.299999999999997</v>
      </c>
      <c r="EO18" s="82">
        <v>36.299999999999997</v>
      </c>
      <c r="EP18" s="82">
        <v>2.1707963267948966</v>
      </c>
      <c r="EQ18" s="82">
        <v>72.599999999999994</v>
      </c>
      <c r="ER18" s="82">
        <v>0.43</v>
      </c>
      <c r="ES18" s="82">
        <v>1.4750000000000001</v>
      </c>
      <c r="ET18" s="82">
        <v>2.8757963267948967</v>
      </c>
      <c r="EU18" s="82">
        <v>1.3853981633974484</v>
      </c>
      <c r="EV18" s="82">
        <v>3.5603981633974486</v>
      </c>
      <c r="EW18" s="82">
        <v>0.3</v>
      </c>
      <c r="EX18" s="82">
        <v>24.7</v>
      </c>
      <c r="EY18" s="82">
        <v>1.1299999999999999</v>
      </c>
      <c r="EZ18" s="82">
        <v>17.26539816339745</v>
      </c>
      <c r="FA18" s="82">
        <v>4.3307963267948963</v>
      </c>
      <c r="FB18" s="82">
        <v>17.700796326794897</v>
      </c>
      <c r="FC18" s="82">
        <v>41.710398163397443</v>
      </c>
      <c r="FD18" s="82">
        <v>1</v>
      </c>
      <c r="FE18" s="82">
        <v>0.3</v>
      </c>
      <c r="FF18" s="82">
        <v>12</v>
      </c>
      <c r="FG18" s="82">
        <v>1.575</v>
      </c>
      <c r="FH18" s="82">
        <v>37.08539816339745</v>
      </c>
      <c r="FI18" s="82">
        <v>111.3</v>
      </c>
      <c r="FJ18" s="82">
        <v>31.08539816339745</v>
      </c>
      <c r="FK18" s="82">
        <v>28.905796326794899</v>
      </c>
      <c r="FL18" s="82">
        <v>62.16</v>
      </c>
      <c r="FM18" s="82">
        <v>28.730796326794898</v>
      </c>
      <c r="FN18" s="82">
        <v>3.5603981633974486</v>
      </c>
      <c r="FO18" s="82">
        <v>25.870796326794895</v>
      </c>
      <c r="FP18" s="82">
        <v>0.875</v>
      </c>
      <c r="FQ18" s="82">
        <v>25.08539816339745</v>
      </c>
      <c r="FR18" s="82">
        <v>54.034999999999997</v>
      </c>
      <c r="FS18" s="82">
        <v>72.599999999999994</v>
      </c>
      <c r="FT18" s="82">
        <v>0.3</v>
      </c>
      <c r="FU18" s="82">
        <v>42.845398163397448</v>
      </c>
      <c r="FV18" s="82">
        <v>28.45</v>
      </c>
      <c r="FW18" s="82">
        <v>13.385398163397449</v>
      </c>
      <c r="FX18" s="82">
        <v>0.3</v>
      </c>
      <c r="FY18" s="82">
        <v>15.6</v>
      </c>
      <c r="FZ18" s="82">
        <v>39.6</v>
      </c>
      <c r="GA18" s="82">
        <v>65.435398163397451</v>
      </c>
      <c r="GB18" s="82">
        <v>24.6</v>
      </c>
      <c r="GC18" s="82">
        <v>14.6</v>
      </c>
      <c r="GD18" s="82">
        <v>15</v>
      </c>
      <c r="GE18" s="82">
        <v>26.700796326794897</v>
      </c>
      <c r="GF18" s="82">
        <v>1.1299999999999999</v>
      </c>
      <c r="GG18" s="82">
        <v>25.08539816339745</v>
      </c>
      <c r="GH18" s="82">
        <v>24</v>
      </c>
      <c r="GI18" s="82">
        <v>30.3</v>
      </c>
      <c r="GJ18" s="82">
        <v>2.8757963267948967</v>
      </c>
      <c r="GK18" s="82">
        <v>29.075398163397448</v>
      </c>
      <c r="GL18" s="82">
        <v>2.8353981633974481</v>
      </c>
      <c r="GM18" s="83">
        <v>63.785398163397446</v>
      </c>
      <c r="GN18">
        <v>384</v>
      </c>
      <c r="GO18" s="78">
        <v>2320.3282696012184</v>
      </c>
    </row>
  </sheetData>
  <pageMargins left="0.511811024" right="0.511811024" top="0.78740157499999996" bottom="0.78740157499999996" header="0.31496062000000002" footer="0.3149606200000000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64E82-ACFD-41E0-ABF4-0982F7106C83}">
  <sheetPr>
    <tabColor theme="5" tint="0.39997558519241921"/>
  </sheetPr>
  <dimension ref="A1"/>
  <sheetViews>
    <sheetView showGridLines="0" showRowColHeaders="0" topLeftCell="A28" workbookViewId="0">
      <selection activeCell="H44" sqref="H44"/>
    </sheetView>
  </sheetViews>
  <sheetFormatPr defaultRowHeight="14.5" x14ac:dyDescent="0.35"/>
  <sheetData/>
  <pageMargins left="0.511811024" right="0.511811024" top="0.78740157499999996" bottom="0.78740157499999996" header="0.31496062000000002" footer="0.31496062000000002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0E7BA8-C694-454E-B9D9-0DC24EA402E0}">
  <sheetPr>
    <tabColor theme="5" tint="0.39997558519241921"/>
  </sheetPr>
  <dimension ref="B2:BW52"/>
  <sheetViews>
    <sheetView showGridLines="0" showRowColHeaders="0" zoomScale="85" zoomScaleNormal="85" workbookViewId="0">
      <selection activeCell="G2" sqref="G2"/>
    </sheetView>
  </sheetViews>
  <sheetFormatPr defaultRowHeight="14.5" x14ac:dyDescent="0.35"/>
  <cols>
    <col min="2" max="2" width="10.1796875" customWidth="1"/>
    <col min="17" max="17" width="11.54296875" customWidth="1"/>
    <col min="19" max="19" width="14.453125" bestFit="1" customWidth="1"/>
    <col min="20" max="20" width="7.453125" bestFit="1" customWidth="1"/>
    <col min="21" max="21" width="8" bestFit="1" customWidth="1"/>
    <col min="22" max="22" width="9.453125" bestFit="1" customWidth="1"/>
  </cols>
  <sheetData>
    <row r="2" spans="2:75" ht="15" customHeight="1" x14ac:dyDescent="0.35">
      <c r="B2" t="s">
        <v>21</v>
      </c>
      <c r="C2" t="s">
        <v>430</v>
      </c>
      <c r="D2" t="s">
        <v>431</v>
      </c>
      <c r="E2" t="s">
        <v>671</v>
      </c>
      <c r="G2" t="s">
        <v>672</v>
      </c>
      <c r="H2" t="s">
        <v>238</v>
      </c>
      <c r="I2" t="s">
        <v>242</v>
      </c>
      <c r="J2" t="s">
        <v>244</v>
      </c>
      <c r="K2" t="s">
        <v>246</v>
      </c>
      <c r="L2" t="s">
        <v>248</v>
      </c>
      <c r="M2" t="s">
        <v>250</v>
      </c>
      <c r="N2" t="s">
        <v>252</v>
      </c>
      <c r="O2" t="s">
        <v>258</v>
      </c>
      <c r="P2" t="s">
        <v>207</v>
      </c>
      <c r="Q2" t="s">
        <v>209</v>
      </c>
      <c r="R2" t="s">
        <v>262</v>
      </c>
      <c r="S2" t="s">
        <v>264</v>
      </c>
      <c r="T2" t="s">
        <v>270</v>
      </c>
      <c r="U2" t="s">
        <v>272</v>
      </c>
      <c r="V2" t="s">
        <v>274</v>
      </c>
      <c r="W2" t="s">
        <v>276</v>
      </c>
      <c r="X2" t="s">
        <v>280</v>
      </c>
      <c r="Y2" t="s">
        <v>288</v>
      </c>
      <c r="Z2" t="s">
        <v>290</v>
      </c>
      <c r="AA2" t="s">
        <v>211</v>
      </c>
      <c r="AB2" t="s">
        <v>13</v>
      </c>
      <c r="AC2" t="s">
        <v>300</v>
      </c>
      <c r="AD2" t="s">
        <v>302</v>
      </c>
      <c r="AE2" t="s">
        <v>14</v>
      </c>
      <c r="AF2" t="s">
        <v>305</v>
      </c>
      <c r="AG2" t="s">
        <v>307</v>
      </c>
      <c r="AH2" t="s">
        <v>214</v>
      </c>
      <c r="AI2" t="s">
        <v>216</v>
      </c>
      <c r="AJ2" t="s">
        <v>325</v>
      </c>
      <c r="AK2" t="s">
        <v>327</v>
      </c>
      <c r="AL2" t="s">
        <v>218</v>
      </c>
      <c r="AM2" t="s">
        <v>220</v>
      </c>
      <c r="AN2" t="s">
        <v>351</v>
      </c>
      <c r="AO2" t="s">
        <v>222</v>
      </c>
      <c r="AP2" t="s">
        <v>224</v>
      </c>
      <c r="AQ2" t="s">
        <v>226</v>
      </c>
      <c r="AR2" t="s">
        <v>228</v>
      </c>
      <c r="AS2" t="s">
        <v>230</v>
      </c>
      <c r="AT2" t="s">
        <v>232</v>
      </c>
      <c r="AU2" t="s">
        <v>3</v>
      </c>
      <c r="AV2" t="s">
        <v>68</v>
      </c>
      <c r="AW2" t="s">
        <v>401</v>
      </c>
      <c r="AX2" t="s">
        <v>2</v>
      </c>
      <c r="AY2" t="s">
        <v>4</v>
      </c>
      <c r="AZ2" t="s">
        <v>357</v>
      </c>
      <c r="BA2" t="s">
        <v>11</v>
      </c>
      <c r="BB2" t="s">
        <v>6</v>
      </c>
      <c r="BC2" t="s">
        <v>132</v>
      </c>
      <c r="BD2" t="s">
        <v>8</v>
      </c>
      <c r="BE2" t="s">
        <v>9</v>
      </c>
      <c r="BF2" t="s">
        <v>149</v>
      </c>
      <c r="BG2" t="s">
        <v>151</v>
      </c>
      <c r="BH2" t="s">
        <v>161</v>
      </c>
      <c r="BI2" t="s">
        <v>163</v>
      </c>
      <c r="BJ2" t="s">
        <v>165</v>
      </c>
      <c r="BK2" t="s">
        <v>175</v>
      </c>
      <c r="BL2" t="s">
        <v>200</v>
      </c>
      <c r="BM2" t="s">
        <v>101</v>
      </c>
      <c r="BN2" t="s">
        <v>103</v>
      </c>
      <c r="BO2" t="s">
        <v>105</v>
      </c>
      <c r="BP2" t="s">
        <v>109</v>
      </c>
      <c r="BQ2" t="s">
        <v>111</v>
      </c>
      <c r="BR2" t="s">
        <v>113</v>
      </c>
      <c r="BS2" t="s">
        <v>12</v>
      </c>
      <c r="BT2" t="s">
        <v>5</v>
      </c>
      <c r="BU2" t="s">
        <v>7</v>
      </c>
      <c r="BV2" t="s">
        <v>10</v>
      </c>
      <c r="BW2" t="s">
        <v>673</v>
      </c>
    </row>
    <row r="3" spans="2:75" x14ac:dyDescent="0.35">
      <c r="B3" t="s">
        <v>674</v>
      </c>
      <c r="C3">
        <v>77</v>
      </c>
      <c r="G3">
        <v>77</v>
      </c>
    </row>
    <row r="4" spans="2:75" ht="15" customHeight="1" x14ac:dyDescent="0.35">
      <c r="B4" t="s">
        <v>675</v>
      </c>
      <c r="C4">
        <v>122</v>
      </c>
      <c r="G4">
        <v>78</v>
      </c>
    </row>
    <row r="5" spans="2:75" x14ac:dyDescent="0.35">
      <c r="G5">
        <v>79</v>
      </c>
    </row>
    <row r="6" spans="2:75" ht="15" customHeight="1" x14ac:dyDescent="0.35">
      <c r="G6">
        <v>80</v>
      </c>
    </row>
    <row r="7" spans="2:75" ht="15" customHeight="1" x14ac:dyDescent="0.35">
      <c r="G7">
        <v>81</v>
      </c>
    </row>
    <row r="8" spans="2:75" x14ac:dyDescent="0.35">
      <c r="G8">
        <v>82</v>
      </c>
    </row>
    <row r="9" spans="2:75" x14ac:dyDescent="0.35">
      <c r="G9">
        <v>83</v>
      </c>
    </row>
    <row r="10" spans="2:75" x14ac:dyDescent="0.35">
      <c r="G10">
        <v>84</v>
      </c>
    </row>
    <row r="11" spans="2:75" x14ac:dyDescent="0.35">
      <c r="G11">
        <v>85</v>
      </c>
    </row>
    <row r="12" spans="2:75" x14ac:dyDescent="0.35">
      <c r="G12">
        <v>86</v>
      </c>
    </row>
    <row r="13" spans="2:75" x14ac:dyDescent="0.35">
      <c r="G13">
        <v>87</v>
      </c>
    </row>
    <row r="14" spans="2:75" x14ac:dyDescent="0.35">
      <c r="G14">
        <v>88</v>
      </c>
    </row>
    <row r="15" spans="2:75" x14ac:dyDescent="0.35">
      <c r="G15">
        <v>89</v>
      </c>
    </row>
    <row r="16" spans="2:75" x14ac:dyDescent="0.35">
      <c r="G16">
        <v>90</v>
      </c>
    </row>
    <row r="17" spans="7:7" x14ac:dyDescent="0.35">
      <c r="G17">
        <v>91</v>
      </c>
    </row>
    <row r="18" spans="7:7" x14ac:dyDescent="0.35">
      <c r="G18">
        <v>92</v>
      </c>
    </row>
    <row r="19" spans="7:7" x14ac:dyDescent="0.35">
      <c r="G19">
        <v>93</v>
      </c>
    </row>
    <row r="20" spans="7:7" x14ac:dyDescent="0.35">
      <c r="G20">
        <v>94</v>
      </c>
    </row>
    <row r="21" spans="7:7" x14ac:dyDescent="0.35">
      <c r="G21">
        <v>95</v>
      </c>
    </row>
    <row r="22" spans="7:7" x14ac:dyDescent="0.35">
      <c r="G22">
        <v>96</v>
      </c>
    </row>
    <row r="23" spans="7:7" x14ac:dyDescent="0.35">
      <c r="G23">
        <v>97</v>
      </c>
    </row>
    <row r="24" spans="7:7" x14ac:dyDescent="0.35">
      <c r="G24">
        <v>98</v>
      </c>
    </row>
    <row r="25" spans="7:7" x14ac:dyDescent="0.35">
      <c r="G25">
        <v>99</v>
      </c>
    </row>
    <row r="26" spans="7:7" x14ac:dyDescent="0.35">
      <c r="G26">
        <v>100</v>
      </c>
    </row>
    <row r="27" spans="7:7" x14ac:dyDescent="0.35">
      <c r="G27">
        <v>101</v>
      </c>
    </row>
    <row r="28" spans="7:7" x14ac:dyDescent="0.35">
      <c r="G28">
        <v>102</v>
      </c>
    </row>
    <row r="29" spans="7:7" x14ac:dyDescent="0.35">
      <c r="G29">
        <v>103</v>
      </c>
    </row>
    <row r="30" spans="7:7" x14ac:dyDescent="0.35">
      <c r="G30">
        <v>104</v>
      </c>
    </row>
    <row r="31" spans="7:7" x14ac:dyDescent="0.35">
      <c r="G31">
        <v>105</v>
      </c>
    </row>
    <row r="32" spans="7:7" x14ac:dyDescent="0.35">
      <c r="G32">
        <v>106</v>
      </c>
    </row>
    <row r="33" spans="2:7" x14ac:dyDescent="0.35">
      <c r="G33">
        <v>107</v>
      </c>
    </row>
    <row r="34" spans="2:7" x14ac:dyDescent="0.35">
      <c r="G34">
        <v>108</v>
      </c>
    </row>
    <row r="35" spans="2:7" x14ac:dyDescent="0.35">
      <c r="G35">
        <v>109</v>
      </c>
    </row>
    <row r="36" spans="2:7" x14ac:dyDescent="0.35">
      <c r="G36">
        <v>110</v>
      </c>
    </row>
    <row r="37" spans="2:7" x14ac:dyDescent="0.35">
      <c r="G37">
        <v>111</v>
      </c>
    </row>
    <row r="38" spans="2:7" x14ac:dyDescent="0.35">
      <c r="B38">
        <v>108</v>
      </c>
      <c r="G38">
        <v>112</v>
      </c>
    </row>
    <row r="39" spans="2:7" x14ac:dyDescent="0.35">
      <c r="B39">
        <v>109</v>
      </c>
      <c r="G39">
        <v>113</v>
      </c>
    </row>
    <row r="40" spans="2:7" x14ac:dyDescent="0.35">
      <c r="B40">
        <v>110</v>
      </c>
      <c r="G40">
        <v>114</v>
      </c>
    </row>
    <row r="41" spans="2:7" x14ac:dyDescent="0.35">
      <c r="B41">
        <v>111</v>
      </c>
      <c r="G41">
        <v>115</v>
      </c>
    </row>
    <row r="42" spans="2:7" x14ac:dyDescent="0.35">
      <c r="B42">
        <v>112</v>
      </c>
      <c r="G42">
        <v>116</v>
      </c>
    </row>
    <row r="43" spans="2:7" x14ac:dyDescent="0.35">
      <c r="B43">
        <v>113</v>
      </c>
      <c r="G43">
        <v>117</v>
      </c>
    </row>
    <row r="44" spans="2:7" x14ac:dyDescent="0.35">
      <c r="B44">
        <v>114</v>
      </c>
      <c r="G44">
        <v>118</v>
      </c>
    </row>
    <row r="45" spans="2:7" x14ac:dyDescent="0.35">
      <c r="B45">
        <v>115</v>
      </c>
      <c r="G45">
        <v>119</v>
      </c>
    </row>
    <row r="46" spans="2:7" x14ac:dyDescent="0.35">
      <c r="B46">
        <v>116</v>
      </c>
      <c r="G46">
        <v>120</v>
      </c>
    </row>
    <row r="47" spans="2:7" x14ac:dyDescent="0.35">
      <c r="B47">
        <v>117</v>
      </c>
      <c r="G47">
        <v>121</v>
      </c>
    </row>
    <row r="48" spans="2:7" x14ac:dyDescent="0.35">
      <c r="B48">
        <v>118</v>
      </c>
      <c r="G48">
        <v>122</v>
      </c>
    </row>
    <row r="49" spans="2:2" x14ac:dyDescent="0.35">
      <c r="B49">
        <v>119</v>
      </c>
    </row>
    <row r="50" spans="2:2" x14ac:dyDescent="0.35">
      <c r="B50">
        <v>120</v>
      </c>
    </row>
    <row r="51" spans="2:2" x14ac:dyDescent="0.35">
      <c r="B51">
        <v>121</v>
      </c>
    </row>
    <row r="52" spans="2:2" x14ac:dyDescent="0.35">
      <c r="B52">
        <v>122</v>
      </c>
    </row>
  </sheetData>
  <pageMargins left="0.511811024" right="0.511811024" top="0.78740157499999996" bottom="0.78740157499999996" header="0.31496062000000002" footer="0.3149606200000000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835DE8-257A-4F74-85C0-01251221704C}">
  <sheetPr>
    <tabColor theme="5" tint="0.39997558519241921"/>
  </sheetPr>
  <dimension ref="B2:BW48"/>
  <sheetViews>
    <sheetView showGridLines="0" workbookViewId="0"/>
  </sheetViews>
  <sheetFormatPr defaultRowHeight="14.5" x14ac:dyDescent="0.35"/>
  <cols>
    <col min="2" max="2" width="22.26953125" bestFit="1" customWidth="1"/>
    <col min="17" max="17" width="13.54296875" bestFit="1" customWidth="1"/>
  </cols>
  <sheetData>
    <row r="2" spans="2:75" ht="15" customHeight="1" x14ac:dyDescent="0.35">
      <c r="B2" t="s">
        <v>21</v>
      </c>
      <c r="C2" t="s">
        <v>430</v>
      </c>
      <c r="D2" t="s">
        <v>431</v>
      </c>
      <c r="E2" t="s">
        <v>671</v>
      </c>
      <c r="G2" t="s">
        <v>676</v>
      </c>
      <c r="H2" t="s">
        <v>238</v>
      </c>
      <c r="I2" t="s">
        <v>242</v>
      </c>
      <c r="J2" t="s">
        <v>244</v>
      </c>
      <c r="K2" t="s">
        <v>246</v>
      </c>
      <c r="L2" t="s">
        <v>248</v>
      </c>
      <c r="M2" t="s">
        <v>250</v>
      </c>
      <c r="N2" t="s">
        <v>252</v>
      </c>
      <c r="O2" t="s">
        <v>258</v>
      </c>
      <c r="P2" t="s">
        <v>207</v>
      </c>
      <c r="Q2" t="s">
        <v>209</v>
      </c>
      <c r="R2" t="s">
        <v>262</v>
      </c>
      <c r="S2" t="s">
        <v>264</v>
      </c>
      <c r="T2" t="s">
        <v>270</v>
      </c>
      <c r="U2" t="s">
        <v>272</v>
      </c>
      <c r="V2" t="s">
        <v>274</v>
      </c>
      <c r="W2" t="s">
        <v>276</v>
      </c>
      <c r="X2" t="s">
        <v>280</v>
      </c>
      <c r="Y2" t="s">
        <v>288</v>
      </c>
      <c r="Z2" t="s">
        <v>290</v>
      </c>
      <c r="AA2" t="s">
        <v>211</v>
      </c>
      <c r="AB2" t="s">
        <v>13</v>
      </c>
      <c r="AC2" t="s">
        <v>300</v>
      </c>
      <c r="AD2" t="s">
        <v>302</v>
      </c>
      <c r="AE2" t="s">
        <v>14</v>
      </c>
      <c r="AF2" t="s">
        <v>305</v>
      </c>
      <c r="AG2" t="s">
        <v>307</v>
      </c>
      <c r="AH2" t="s">
        <v>214</v>
      </c>
      <c r="AI2" t="s">
        <v>216</v>
      </c>
      <c r="AJ2" t="s">
        <v>325</v>
      </c>
      <c r="AK2" t="s">
        <v>327</v>
      </c>
      <c r="AL2" t="s">
        <v>218</v>
      </c>
      <c r="AM2" t="s">
        <v>220</v>
      </c>
      <c r="AN2" t="s">
        <v>351</v>
      </c>
      <c r="AO2" t="s">
        <v>222</v>
      </c>
      <c r="AP2" t="s">
        <v>224</v>
      </c>
      <c r="AQ2" t="s">
        <v>226</v>
      </c>
      <c r="AR2" t="s">
        <v>228</v>
      </c>
      <c r="AS2" t="s">
        <v>230</v>
      </c>
      <c r="AT2" t="s">
        <v>232</v>
      </c>
      <c r="AU2" t="s">
        <v>3</v>
      </c>
      <c r="AV2" t="s">
        <v>68</v>
      </c>
      <c r="AW2" t="s">
        <v>401</v>
      </c>
      <c r="AX2" t="s">
        <v>2</v>
      </c>
      <c r="AY2" t="s">
        <v>4</v>
      </c>
      <c r="AZ2" t="s">
        <v>357</v>
      </c>
      <c r="BA2" t="s">
        <v>11</v>
      </c>
      <c r="BB2" t="s">
        <v>6</v>
      </c>
      <c r="BC2" t="s">
        <v>132</v>
      </c>
      <c r="BD2" t="s">
        <v>8</v>
      </c>
      <c r="BE2" t="s">
        <v>9</v>
      </c>
      <c r="BF2" t="s">
        <v>149</v>
      </c>
      <c r="BG2" t="s">
        <v>151</v>
      </c>
      <c r="BH2" t="s">
        <v>161</v>
      </c>
      <c r="BI2" t="s">
        <v>163</v>
      </c>
      <c r="BJ2" t="s">
        <v>165</v>
      </c>
      <c r="BK2" t="s">
        <v>175</v>
      </c>
      <c r="BL2" t="s">
        <v>200</v>
      </c>
      <c r="BM2" t="s">
        <v>101</v>
      </c>
      <c r="BN2" t="s">
        <v>103</v>
      </c>
      <c r="BO2" t="s">
        <v>105</v>
      </c>
      <c r="BP2" t="s">
        <v>109</v>
      </c>
      <c r="BQ2" t="s">
        <v>111</v>
      </c>
      <c r="BR2" t="s">
        <v>113</v>
      </c>
      <c r="BS2" t="s">
        <v>12</v>
      </c>
      <c r="BT2" t="s">
        <v>5</v>
      </c>
      <c r="BU2" t="s">
        <v>7</v>
      </c>
      <c r="BV2" t="s">
        <v>10</v>
      </c>
      <c r="BW2" t="s">
        <v>673</v>
      </c>
    </row>
    <row r="3" spans="2:75" ht="15" customHeight="1" x14ac:dyDescent="0.35">
      <c r="B3" t="s">
        <v>674</v>
      </c>
      <c r="C3">
        <v>77</v>
      </c>
      <c r="G3">
        <v>77</v>
      </c>
    </row>
    <row r="4" spans="2:75" ht="15" customHeight="1" x14ac:dyDescent="0.35">
      <c r="B4" t="s">
        <v>675</v>
      </c>
      <c r="C4">
        <v>122</v>
      </c>
      <c r="G4">
        <v>78</v>
      </c>
    </row>
    <row r="5" spans="2:75" x14ac:dyDescent="0.35">
      <c r="G5">
        <v>79</v>
      </c>
    </row>
    <row r="6" spans="2:75" ht="15" customHeight="1" x14ac:dyDescent="0.35">
      <c r="G6">
        <v>80</v>
      </c>
    </row>
    <row r="7" spans="2:75" ht="15" customHeight="1" x14ac:dyDescent="0.35">
      <c r="G7">
        <v>81</v>
      </c>
    </row>
    <row r="8" spans="2:75" x14ac:dyDescent="0.35">
      <c r="G8">
        <v>82</v>
      </c>
    </row>
    <row r="9" spans="2:75" x14ac:dyDescent="0.35">
      <c r="G9">
        <v>83</v>
      </c>
    </row>
    <row r="10" spans="2:75" x14ac:dyDescent="0.35">
      <c r="G10">
        <v>84</v>
      </c>
    </row>
    <row r="11" spans="2:75" x14ac:dyDescent="0.35">
      <c r="G11">
        <v>85</v>
      </c>
    </row>
    <row r="12" spans="2:75" x14ac:dyDescent="0.35">
      <c r="G12">
        <v>86</v>
      </c>
    </row>
    <row r="13" spans="2:75" x14ac:dyDescent="0.35">
      <c r="G13">
        <v>87</v>
      </c>
    </row>
    <row r="14" spans="2:75" x14ac:dyDescent="0.35">
      <c r="G14">
        <v>88</v>
      </c>
    </row>
    <row r="15" spans="2:75" x14ac:dyDescent="0.35">
      <c r="G15">
        <v>89</v>
      </c>
    </row>
    <row r="16" spans="2:75" x14ac:dyDescent="0.35">
      <c r="G16">
        <v>90</v>
      </c>
    </row>
    <row r="17" spans="7:18" x14ac:dyDescent="0.35">
      <c r="G17">
        <v>91</v>
      </c>
    </row>
    <row r="18" spans="7:18" x14ac:dyDescent="0.35">
      <c r="G18">
        <v>92</v>
      </c>
    </row>
    <row r="19" spans="7:18" x14ac:dyDescent="0.35">
      <c r="G19">
        <v>93</v>
      </c>
    </row>
    <row r="20" spans="7:18" x14ac:dyDescent="0.35">
      <c r="G20">
        <v>94</v>
      </c>
    </row>
    <row r="21" spans="7:18" x14ac:dyDescent="0.35">
      <c r="G21">
        <v>95</v>
      </c>
    </row>
    <row r="22" spans="7:18" x14ac:dyDescent="0.35">
      <c r="G22">
        <v>96</v>
      </c>
    </row>
    <row r="23" spans="7:18" x14ac:dyDescent="0.35">
      <c r="G23">
        <v>97</v>
      </c>
    </row>
    <row r="24" spans="7:18" x14ac:dyDescent="0.35">
      <c r="G24">
        <v>98</v>
      </c>
    </row>
    <row r="25" spans="7:18" x14ac:dyDescent="0.35">
      <c r="G25">
        <v>99</v>
      </c>
    </row>
    <row r="26" spans="7:18" x14ac:dyDescent="0.35">
      <c r="G26">
        <v>100</v>
      </c>
    </row>
    <row r="27" spans="7:18" x14ac:dyDescent="0.35">
      <c r="G27">
        <v>101</v>
      </c>
    </row>
    <row r="28" spans="7:18" x14ac:dyDescent="0.35">
      <c r="G28">
        <v>102</v>
      </c>
    </row>
    <row r="29" spans="7:18" x14ac:dyDescent="0.35">
      <c r="G29">
        <v>103</v>
      </c>
    </row>
    <row r="30" spans="7:18" x14ac:dyDescent="0.35">
      <c r="G30">
        <v>104</v>
      </c>
    </row>
    <row r="31" spans="7:18" x14ac:dyDescent="0.35">
      <c r="G31">
        <v>105</v>
      </c>
    </row>
    <row r="32" spans="7:18" x14ac:dyDescent="0.35">
      <c r="G32">
        <v>106</v>
      </c>
      <c r="R32" s="76"/>
    </row>
    <row r="33" spans="7:7" x14ac:dyDescent="0.35">
      <c r="G33">
        <v>107</v>
      </c>
    </row>
    <row r="34" spans="7:7" x14ac:dyDescent="0.35">
      <c r="G34">
        <v>108</v>
      </c>
    </row>
    <row r="35" spans="7:7" x14ac:dyDescent="0.35">
      <c r="G35">
        <v>109</v>
      </c>
    </row>
    <row r="36" spans="7:7" x14ac:dyDescent="0.35">
      <c r="G36">
        <v>110</v>
      </c>
    </row>
    <row r="37" spans="7:7" x14ac:dyDescent="0.35">
      <c r="G37">
        <v>111</v>
      </c>
    </row>
    <row r="38" spans="7:7" x14ac:dyDescent="0.35">
      <c r="G38">
        <v>112</v>
      </c>
    </row>
    <row r="39" spans="7:7" x14ac:dyDescent="0.35">
      <c r="G39">
        <v>113</v>
      </c>
    </row>
    <row r="40" spans="7:7" x14ac:dyDescent="0.35">
      <c r="G40">
        <v>114</v>
      </c>
    </row>
    <row r="41" spans="7:7" x14ac:dyDescent="0.35">
      <c r="G41">
        <v>115</v>
      </c>
    </row>
    <row r="42" spans="7:7" x14ac:dyDescent="0.35">
      <c r="G42">
        <v>116</v>
      </c>
    </row>
    <row r="43" spans="7:7" x14ac:dyDescent="0.35">
      <c r="G43">
        <v>117</v>
      </c>
    </row>
    <row r="44" spans="7:7" x14ac:dyDescent="0.35">
      <c r="G44">
        <v>118</v>
      </c>
    </row>
    <row r="45" spans="7:7" x14ac:dyDescent="0.35">
      <c r="G45">
        <v>119</v>
      </c>
    </row>
    <row r="46" spans="7:7" x14ac:dyDescent="0.35">
      <c r="G46">
        <v>120</v>
      </c>
    </row>
    <row r="47" spans="7:7" x14ac:dyDescent="0.35">
      <c r="G47">
        <v>121</v>
      </c>
    </row>
    <row r="48" spans="7:7" x14ac:dyDescent="0.35">
      <c r="G48">
        <v>122</v>
      </c>
    </row>
  </sheetData>
  <pageMargins left="0.511811024" right="0.511811024" top="0.78740157499999996" bottom="0.78740157499999996" header="0.31496062000000002" footer="0.3149606200000000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DEBA24-6828-4CDD-B29F-D4E909BAB8A5}">
  <sheetPr>
    <tabColor theme="5" tint="0.39997558519241921"/>
  </sheetPr>
  <dimension ref="B2:G590"/>
  <sheetViews>
    <sheetView showGridLines="0" zoomScale="115" zoomScaleNormal="115" workbookViewId="0">
      <selection activeCell="G3" sqref="G3"/>
    </sheetView>
  </sheetViews>
  <sheetFormatPr defaultRowHeight="14.5" x14ac:dyDescent="0.35"/>
  <cols>
    <col min="2" max="2" width="5.81640625" bestFit="1" customWidth="1"/>
    <col min="3" max="3" width="13.54296875" bestFit="1" customWidth="1"/>
    <col min="4" max="4" width="13.453125" customWidth="1"/>
    <col min="5" max="5" width="14.453125" bestFit="1" customWidth="1"/>
    <col min="6" max="6" width="13.81640625" bestFit="1" customWidth="1"/>
    <col min="7" max="8" width="7.54296875" bestFit="1" customWidth="1"/>
    <col min="9" max="9" width="9" bestFit="1" customWidth="1"/>
  </cols>
  <sheetData>
    <row r="2" spans="2:7" ht="15" customHeight="1" x14ac:dyDescent="0.35">
      <c r="B2" t="s">
        <v>21</v>
      </c>
      <c r="C2" t="s">
        <v>430</v>
      </c>
      <c r="D2" t="s">
        <v>431</v>
      </c>
      <c r="E2" t="s">
        <v>671</v>
      </c>
      <c r="G2" t="s">
        <v>677</v>
      </c>
    </row>
    <row r="3" spans="2:7" ht="15" customHeight="1" x14ac:dyDescent="0.35">
      <c r="B3" t="s">
        <v>674</v>
      </c>
      <c r="C3">
        <v>77</v>
      </c>
      <c r="G3" t="s">
        <v>238</v>
      </c>
    </row>
    <row r="4" spans="2:7" ht="15" customHeight="1" x14ac:dyDescent="0.35">
      <c r="B4" t="s">
        <v>675</v>
      </c>
      <c r="C4">
        <v>122</v>
      </c>
      <c r="G4" t="s">
        <v>242</v>
      </c>
    </row>
    <row r="5" spans="2:7" ht="15" customHeight="1" x14ac:dyDescent="0.35">
      <c r="G5" t="s">
        <v>244</v>
      </c>
    </row>
    <row r="6" spans="2:7" ht="15" customHeight="1" x14ac:dyDescent="0.35">
      <c r="G6" t="s">
        <v>246</v>
      </c>
    </row>
    <row r="7" spans="2:7" ht="15" customHeight="1" x14ac:dyDescent="0.35">
      <c r="G7" t="s">
        <v>248</v>
      </c>
    </row>
    <row r="8" spans="2:7" ht="15" customHeight="1" x14ac:dyDescent="0.35">
      <c r="G8" t="s">
        <v>250</v>
      </c>
    </row>
    <row r="9" spans="2:7" ht="15" customHeight="1" x14ac:dyDescent="0.35">
      <c r="G9" t="s">
        <v>252</v>
      </c>
    </row>
    <row r="10" spans="2:7" ht="15" customHeight="1" x14ac:dyDescent="0.35">
      <c r="G10" t="s">
        <v>258</v>
      </c>
    </row>
    <row r="11" spans="2:7" ht="15" customHeight="1" x14ac:dyDescent="0.35">
      <c r="G11" t="s">
        <v>207</v>
      </c>
    </row>
    <row r="12" spans="2:7" ht="15" customHeight="1" x14ac:dyDescent="0.35">
      <c r="G12" t="s">
        <v>209</v>
      </c>
    </row>
    <row r="13" spans="2:7" ht="15" customHeight="1" x14ac:dyDescent="0.35">
      <c r="G13" t="s">
        <v>262</v>
      </c>
    </row>
    <row r="14" spans="2:7" ht="15" customHeight="1" x14ac:dyDescent="0.35">
      <c r="G14" t="s">
        <v>264</v>
      </c>
    </row>
    <row r="15" spans="2:7" ht="15" customHeight="1" x14ac:dyDescent="0.35">
      <c r="G15" t="s">
        <v>270</v>
      </c>
    </row>
    <row r="16" spans="2:7" ht="15" customHeight="1" x14ac:dyDescent="0.35">
      <c r="G16" t="s">
        <v>272</v>
      </c>
    </row>
    <row r="17" spans="7:7" x14ac:dyDescent="0.35">
      <c r="G17" t="s">
        <v>274</v>
      </c>
    </row>
    <row r="18" spans="7:7" x14ac:dyDescent="0.35">
      <c r="G18" t="s">
        <v>276</v>
      </c>
    </row>
    <row r="19" spans="7:7" x14ac:dyDescent="0.35">
      <c r="G19" t="s">
        <v>280</v>
      </c>
    </row>
    <row r="20" spans="7:7" x14ac:dyDescent="0.35">
      <c r="G20" t="s">
        <v>288</v>
      </c>
    </row>
    <row r="21" spans="7:7" x14ac:dyDescent="0.35">
      <c r="G21" t="s">
        <v>290</v>
      </c>
    </row>
    <row r="22" spans="7:7" x14ac:dyDescent="0.35">
      <c r="G22" t="s">
        <v>211</v>
      </c>
    </row>
    <row r="23" spans="7:7" x14ac:dyDescent="0.35">
      <c r="G23" t="s">
        <v>13</v>
      </c>
    </row>
    <row r="24" spans="7:7" x14ac:dyDescent="0.35">
      <c r="G24" t="s">
        <v>300</v>
      </c>
    </row>
    <row r="25" spans="7:7" x14ac:dyDescent="0.35">
      <c r="G25" t="s">
        <v>302</v>
      </c>
    </row>
    <row r="26" spans="7:7" x14ac:dyDescent="0.35">
      <c r="G26" t="s">
        <v>14</v>
      </c>
    </row>
    <row r="27" spans="7:7" x14ac:dyDescent="0.35">
      <c r="G27" t="s">
        <v>305</v>
      </c>
    </row>
    <row r="28" spans="7:7" x14ac:dyDescent="0.35">
      <c r="G28" t="s">
        <v>307</v>
      </c>
    </row>
    <row r="29" spans="7:7" x14ac:dyDescent="0.35">
      <c r="G29" t="s">
        <v>214</v>
      </c>
    </row>
    <row r="30" spans="7:7" x14ac:dyDescent="0.35">
      <c r="G30" t="s">
        <v>216</v>
      </c>
    </row>
    <row r="31" spans="7:7" x14ac:dyDescent="0.35">
      <c r="G31" t="s">
        <v>325</v>
      </c>
    </row>
    <row r="32" spans="7:7" x14ac:dyDescent="0.35">
      <c r="G32" t="s">
        <v>327</v>
      </c>
    </row>
    <row r="33" spans="2:7" x14ac:dyDescent="0.35">
      <c r="G33" t="s">
        <v>218</v>
      </c>
    </row>
    <row r="34" spans="2:7" x14ac:dyDescent="0.35">
      <c r="G34" t="s">
        <v>220</v>
      </c>
    </row>
    <row r="35" spans="2:7" x14ac:dyDescent="0.35">
      <c r="G35" t="s">
        <v>351</v>
      </c>
    </row>
    <row r="36" spans="2:7" x14ac:dyDescent="0.35">
      <c r="G36" t="s">
        <v>222</v>
      </c>
    </row>
    <row r="37" spans="2:7" x14ac:dyDescent="0.35">
      <c r="G37" t="s">
        <v>224</v>
      </c>
    </row>
    <row r="38" spans="2:7" x14ac:dyDescent="0.35">
      <c r="G38" t="s">
        <v>226</v>
      </c>
    </row>
    <row r="39" spans="2:7" x14ac:dyDescent="0.35">
      <c r="G39" t="s">
        <v>228</v>
      </c>
    </row>
    <row r="40" spans="2:7" x14ac:dyDescent="0.35">
      <c r="G40" t="s">
        <v>230</v>
      </c>
    </row>
    <row r="41" spans="2:7" x14ac:dyDescent="0.35">
      <c r="G41" t="s">
        <v>232</v>
      </c>
    </row>
    <row r="42" spans="2:7" x14ac:dyDescent="0.35">
      <c r="G42" t="s">
        <v>3</v>
      </c>
    </row>
    <row r="43" spans="2:7" x14ac:dyDescent="0.35">
      <c r="G43" t="s">
        <v>68</v>
      </c>
    </row>
    <row r="44" spans="2:7" x14ac:dyDescent="0.35">
      <c r="G44" t="s">
        <v>401</v>
      </c>
    </row>
    <row r="45" spans="2:7" x14ac:dyDescent="0.35">
      <c r="G45" t="s">
        <v>2</v>
      </c>
    </row>
    <row r="46" spans="2:7" x14ac:dyDescent="0.35">
      <c r="G46" t="s">
        <v>4</v>
      </c>
    </row>
    <row r="47" spans="2:7" x14ac:dyDescent="0.35">
      <c r="G47" t="s">
        <v>357</v>
      </c>
    </row>
    <row r="48" spans="2:7" x14ac:dyDescent="0.35">
      <c r="B48" s="14" t="s">
        <v>11</v>
      </c>
      <c r="G48" t="s">
        <v>11</v>
      </c>
    </row>
    <row r="49" spans="2:7" x14ac:dyDescent="0.35">
      <c r="B49" s="14" t="s">
        <v>6</v>
      </c>
      <c r="G49" t="s">
        <v>6</v>
      </c>
    </row>
    <row r="50" spans="2:7" x14ac:dyDescent="0.35">
      <c r="B50" s="14" t="s">
        <v>132</v>
      </c>
      <c r="G50" t="s">
        <v>132</v>
      </c>
    </row>
    <row r="51" spans="2:7" x14ac:dyDescent="0.35">
      <c r="B51" s="14" t="s">
        <v>8</v>
      </c>
      <c r="G51" t="s">
        <v>8</v>
      </c>
    </row>
    <row r="52" spans="2:7" x14ac:dyDescent="0.35">
      <c r="B52" s="14" t="s">
        <v>9</v>
      </c>
      <c r="G52" t="s">
        <v>9</v>
      </c>
    </row>
    <row r="53" spans="2:7" x14ac:dyDescent="0.35">
      <c r="B53" s="14" t="s">
        <v>149</v>
      </c>
      <c r="G53" t="s">
        <v>149</v>
      </c>
    </row>
    <row r="54" spans="2:7" x14ac:dyDescent="0.35">
      <c r="B54" s="14" t="s">
        <v>151</v>
      </c>
      <c r="G54" t="s">
        <v>151</v>
      </c>
    </row>
    <row r="55" spans="2:7" x14ac:dyDescent="0.35">
      <c r="B55" s="14" t="s">
        <v>161</v>
      </c>
      <c r="G55" t="s">
        <v>161</v>
      </c>
    </row>
    <row r="56" spans="2:7" x14ac:dyDescent="0.35">
      <c r="B56" s="14" t="s">
        <v>163</v>
      </c>
      <c r="G56" t="s">
        <v>163</v>
      </c>
    </row>
    <row r="57" spans="2:7" x14ac:dyDescent="0.35">
      <c r="B57" s="14" t="s">
        <v>165</v>
      </c>
      <c r="G57" t="s">
        <v>165</v>
      </c>
    </row>
    <row r="58" spans="2:7" x14ac:dyDescent="0.35">
      <c r="B58" s="14" t="s">
        <v>175</v>
      </c>
      <c r="G58" t="s">
        <v>175</v>
      </c>
    </row>
    <row r="59" spans="2:7" x14ac:dyDescent="0.35">
      <c r="B59" s="14" t="s">
        <v>200</v>
      </c>
      <c r="G59" t="s">
        <v>200</v>
      </c>
    </row>
    <row r="60" spans="2:7" x14ac:dyDescent="0.35">
      <c r="B60" s="14" t="s">
        <v>101</v>
      </c>
      <c r="G60" t="s">
        <v>101</v>
      </c>
    </row>
    <row r="61" spans="2:7" x14ac:dyDescent="0.35">
      <c r="B61" s="14" t="s">
        <v>103</v>
      </c>
      <c r="G61" t="s">
        <v>103</v>
      </c>
    </row>
    <row r="62" spans="2:7" x14ac:dyDescent="0.35">
      <c r="B62" s="14" t="s">
        <v>105</v>
      </c>
      <c r="G62" t="s">
        <v>105</v>
      </c>
    </row>
    <row r="63" spans="2:7" x14ac:dyDescent="0.35">
      <c r="B63" s="14" t="s">
        <v>109</v>
      </c>
      <c r="G63" t="s">
        <v>109</v>
      </c>
    </row>
    <row r="64" spans="2:7" x14ac:dyDescent="0.35">
      <c r="B64" s="14" t="s">
        <v>111</v>
      </c>
      <c r="G64" t="s">
        <v>111</v>
      </c>
    </row>
    <row r="65" spans="2:7" x14ac:dyDescent="0.35">
      <c r="B65" s="14" t="s">
        <v>113</v>
      </c>
      <c r="G65" t="s">
        <v>113</v>
      </c>
    </row>
    <row r="66" spans="2:7" x14ac:dyDescent="0.35">
      <c r="B66" s="14" t="s">
        <v>12</v>
      </c>
      <c r="G66" t="s">
        <v>12</v>
      </c>
    </row>
    <row r="67" spans="2:7" x14ac:dyDescent="0.35">
      <c r="B67" s="14" t="s">
        <v>5</v>
      </c>
      <c r="G67" t="s">
        <v>5</v>
      </c>
    </row>
    <row r="68" spans="2:7" x14ac:dyDescent="0.35">
      <c r="B68" s="14" t="s">
        <v>7</v>
      </c>
      <c r="G68" t="s">
        <v>7</v>
      </c>
    </row>
    <row r="69" spans="2:7" x14ac:dyDescent="0.35">
      <c r="B69" s="14" t="s">
        <v>10</v>
      </c>
      <c r="G69" t="s">
        <v>10</v>
      </c>
    </row>
    <row r="70" spans="2:7" x14ac:dyDescent="0.35">
      <c r="B70" s="14" t="s">
        <v>673</v>
      </c>
      <c r="G70" t="s">
        <v>673</v>
      </c>
    </row>
    <row r="71" spans="2:7" x14ac:dyDescent="0.35">
      <c r="B71" s="14"/>
    </row>
    <row r="72" spans="2:7" x14ac:dyDescent="0.35">
      <c r="B72" s="14"/>
    </row>
    <row r="73" spans="2:7" x14ac:dyDescent="0.35">
      <c r="B73" s="14"/>
    </row>
    <row r="74" spans="2:7" x14ac:dyDescent="0.35">
      <c r="B74" s="14"/>
    </row>
    <row r="75" spans="2:7" x14ac:dyDescent="0.35">
      <c r="B75" s="14"/>
    </row>
    <row r="76" spans="2:7" x14ac:dyDescent="0.35">
      <c r="B76" s="14"/>
    </row>
    <row r="77" spans="2:7" x14ac:dyDescent="0.35">
      <c r="B77" s="14"/>
    </row>
    <row r="78" spans="2:7" x14ac:dyDescent="0.35">
      <c r="B78" s="14"/>
    </row>
    <row r="79" spans="2:7" x14ac:dyDescent="0.35">
      <c r="B79" s="14"/>
    </row>
    <row r="80" spans="2:7" x14ac:dyDescent="0.35">
      <c r="B80" s="14"/>
    </row>
    <row r="81" spans="2:2" x14ac:dyDescent="0.35">
      <c r="B81" s="14"/>
    </row>
    <row r="82" spans="2:2" x14ac:dyDescent="0.35">
      <c r="B82" s="14"/>
    </row>
    <row r="83" spans="2:2" x14ac:dyDescent="0.35">
      <c r="B83" s="14"/>
    </row>
    <row r="84" spans="2:2" x14ac:dyDescent="0.35">
      <c r="B84" s="14"/>
    </row>
    <row r="85" spans="2:2" x14ac:dyDescent="0.35">
      <c r="B85" s="14"/>
    </row>
    <row r="86" spans="2:2" x14ac:dyDescent="0.35">
      <c r="B86" s="14"/>
    </row>
    <row r="87" spans="2:2" x14ac:dyDescent="0.35">
      <c r="B87" s="14"/>
    </row>
    <row r="88" spans="2:2" x14ac:dyDescent="0.35">
      <c r="B88" s="14"/>
    </row>
    <row r="89" spans="2:2" x14ac:dyDescent="0.35">
      <c r="B89" s="14"/>
    </row>
    <row r="90" spans="2:2" x14ac:dyDescent="0.35">
      <c r="B90" s="14"/>
    </row>
    <row r="91" spans="2:2" x14ac:dyDescent="0.35">
      <c r="B91" s="14"/>
    </row>
    <row r="92" spans="2:2" x14ac:dyDescent="0.35">
      <c r="B92" s="14"/>
    </row>
    <row r="93" spans="2:2" x14ac:dyDescent="0.35">
      <c r="B93" s="14"/>
    </row>
    <row r="94" spans="2:2" x14ac:dyDescent="0.35">
      <c r="B94" s="14"/>
    </row>
    <row r="95" spans="2:2" x14ac:dyDescent="0.35">
      <c r="B95" s="14"/>
    </row>
    <row r="96" spans="2:2" x14ac:dyDescent="0.35">
      <c r="B96" s="14"/>
    </row>
    <row r="97" spans="2:2" x14ac:dyDescent="0.35">
      <c r="B97" s="14"/>
    </row>
    <row r="98" spans="2:2" x14ac:dyDescent="0.35">
      <c r="B98" s="14"/>
    </row>
    <row r="99" spans="2:2" x14ac:dyDescent="0.35">
      <c r="B99" s="14"/>
    </row>
    <row r="100" spans="2:2" x14ac:dyDescent="0.35">
      <c r="B100" s="14"/>
    </row>
    <row r="101" spans="2:2" x14ac:dyDescent="0.35">
      <c r="B101" s="14"/>
    </row>
    <row r="102" spans="2:2" x14ac:dyDescent="0.35">
      <c r="B102" s="14"/>
    </row>
    <row r="103" spans="2:2" x14ac:dyDescent="0.35">
      <c r="B103" s="14"/>
    </row>
    <row r="104" spans="2:2" x14ac:dyDescent="0.35">
      <c r="B104" s="14"/>
    </row>
    <row r="105" spans="2:2" x14ac:dyDescent="0.35">
      <c r="B105" s="14"/>
    </row>
    <row r="106" spans="2:2" x14ac:dyDescent="0.35">
      <c r="B106" s="14"/>
    </row>
    <row r="107" spans="2:2" x14ac:dyDescent="0.35">
      <c r="B107" s="14"/>
    </row>
    <row r="108" spans="2:2" x14ac:dyDescent="0.35">
      <c r="B108" s="14"/>
    </row>
    <row r="109" spans="2:2" x14ac:dyDescent="0.35">
      <c r="B109" s="14"/>
    </row>
    <row r="110" spans="2:2" x14ac:dyDescent="0.35">
      <c r="B110" s="14"/>
    </row>
    <row r="111" spans="2:2" x14ac:dyDescent="0.35">
      <c r="B111" s="14"/>
    </row>
    <row r="112" spans="2:2" x14ac:dyDescent="0.35">
      <c r="B112" s="14"/>
    </row>
    <row r="113" spans="2:2" x14ac:dyDescent="0.35">
      <c r="B113" s="14"/>
    </row>
    <row r="114" spans="2:2" x14ac:dyDescent="0.35">
      <c r="B114" s="14"/>
    </row>
    <row r="115" spans="2:2" x14ac:dyDescent="0.35">
      <c r="B115" s="14"/>
    </row>
    <row r="116" spans="2:2" x14ac:dyDescent="0.35">
      <c r="B116" s="14"/>
    </row>
    <row r="117" spans="2:2" x14ac:dyDescent="0.35">
      <c r="B117" s="14"/>
    </row>
    <row r="118" spans="2:2" x14ac:dyDescent="0.35">
      <c r="B118" s="14"/>
    </row>
    <row r="119" spans="2:2" x14ac:dyDescent="0.35">
      <c r="B119" s="14"/>
    </row>
    <row r="120" spans="2:2" x14ac:dyDescent="0.35">
      <c r="B120" s="14"/>
    </row>
    <row r="121" spans="2:2" x14ac:dyDescent="0.35">
      <c r="B121" s="14"/>
    </row>
    <row r="122" spans="2:2" x14ac:dyDescent="0.35">
      <c r="B122" s="14"/>
    </row>
    <row r="123" spans="2:2" x14ac:dyDescent="0.35">
      <c r="B123" s="14"/>
    </row>
    <row r="124" spans="2:2" x14ac:dyDescent="0.35">
      <c r="B124" s="14"/>
    </row>
    <row r="125" spans="2:2" x14ac:dyDescent="0.35">
      <c r="B125" s="14"/>
    </row>
    <row r="126" spans="2:2" x14ac:dyDescent="0.35">
      <c r="B126" s="14"/>
    </row>
    <row r="127" spans="2:2" x14ac:dyDescent="0.35">
      <c r="B127" s="14"/>
    </row>
    <row r="128" spans="2:2" x14ac:dyDescent="0.35">
      <c r="B128" s="14"/>
    </row>
    <row r="129" spans="2:2" x14ac:dyDescent="0.35">
      <c r="B129" s="14"/>
    </row>
    <row r="130" spans="2:2" x14ac:dyDescent="0.35">
      <c r="B130" s="14"/>
    </row>
    <row r="131" spans="2:2" x14ac:dyDescent="0.35">
      <c r="B131" s="14"/>
    </row>
    <row r="132" spans="2:2" x14ac:dyDescent="0.35">
      <c r="B132" s="14"/>
    </row>
    <row r="133" spans="2:2" x14ac:dyDescent="0.35">
      <c r="B133" s="14"/>
    </row>
    <row r="134" spans="2:2" x14ac:dyDescent="0.35">
      <c r="B134" s="14"/>
    </row>
    <row r="135" spans="2:2" x14ac:dyDescent="0.35">
      <c r="B135" s="14"/>
    </row>
    <row r="136" spans="2:2" x14ac:dyDescent="0.35">
      <c r="B136" s="14"/>
    </row>
    <row r="137" spans="2:2" x14ac:dyDescent="0.35">
      <c r="B137" s="14"/>
    </row>
    <row r="138" spans="2:2" x14ac:dyDescent="0.35">
      <c r="B138" s="14"/>
    </row>
    <row r="139" spans="2:2" x14ac:dyDescent="0.35">
      <c r="B139" s="14"/>
    </row>
    <row r="140" spans="2:2" x14ac:dyDescent="0.35">
      <c r="B140" s="14"/>
    </row>
    <row r="141" spans="2:2" x14ac:dyDescent="0.35">
      <c r="B141" s="14"/>
    </row>
    <row r="142" spans="2:2" x14ac:dyDescent="0.35">
      <c r="B142" s="14"/>
    </row>
    <row r="143" spans="2:2" x14ac:dyDescent="0.35">
      <c r="B143" s="14"/>
    </row>
    <row r="144" spans="2:2" x14ac:dyDescent="0.35">
      <c r="B144" s="14"/>
    </row>
    <row r="145" spans="2:2" x14ac:dyDescent="0.35">
      <c r="B145" s="14"/>
    </row>
    <row r="146" spans="2:2" x14ac:dyDescent="0.35">
      <c r="B146" s="14"/>
    </row>
    <row r="147" spans="2:2" x14ac:dyDescent="0.35">
      <c r="B147" s="14"/>
    </row>
    <row r="148" spans="2:2" x14ac:dyDescent="0.35">
      <c r="B148" s="14"/>
    </row>
    <row r="149" spans="2:2" x14ac:dyDescent="0.35">
      <c r="B149" s="14"/>
    </row>
    <row r="150" spans="2:2" x14ac:dyDescent="0.35">
      <c r="B150" s="14"/>
    </row>
    <row r="151" spans="2:2" x14ac:dyDescent="0.35">
      <c r="B151" s="14"/>
    </row>
    <row r="152" spans="2:2" x14ac:dyDescent="0.35">
      <c r="B152" s="14"/>
    </row>
    <row r="153" spans="2:2" x14ac:dyDescent="0.35">
      <c r="B153" s="14"/>
    </row>
    <row r="154" spans="2:2" x14ac:dyDescent="0.35">
      <c r="B154" s="14"/>
    </row>
    <row r="155" spans="2:2" x14ac:dyDescent="0.35">
      <c r="B155" s="14"/>
    </row>
    <row r="156" spans="2:2" x14ac:dyDescent="0.35">
      <c r="B156" s="14"/>
    </row>
    <row r="157" spans="2:2" x14ac:dyDescent="0.35">
      <c r="B157" s="14"/>
    </row>
    <row r="158" spans="2:2" x14ac:dyDescent="0.35">
      <c r="B158" s="14"/>
    </row>
    <row r="159" spans="2:2" x14ac:dyDescent="0.35">
      <c r="B159" s="14"/>
    </row>
    <row r="160" spans="2:2" x14ac:dyDescent="0.35">
      <c r="B160" s="14"/>
    </row>
    <row r="161" spans="2:2" x14ac:dyDescent="0.35">
      <c r="B161" s="14"/>
    </row>
    <row r="162" spans="2:2" x14ac:dyDescent="0.35">
      <c r="B162" s="14"/>
    </row>
    <row r="163" spans="2:2" x14ac:dyDescent="0.35">
      <c r="B163" s="14"/>
    </row>
    <row r="164" spans="2:2" x14ac:dyDescent="0.35">
      <c r="B164" s="14"/>
    </row>
    <row r="165" spans="2:2" x14ac:dyDescent="0.35">
      <c r="B165" s="14"/>
    </row>
    <row r="166" spans="2:2" x14ac:dyDescent="0.35">
      <c r="B166" s="14"/>
    </row>
    <row r="167" spans="2:2" x14ac:dyDescent="0.35">
      <c r="B167" s="14"/>
    </row>
    <row r="168" spans="2:2" x14ac:dyDescent="0.35">
      <c r="B168" s="14"/>
    </row>
    <row r="169" spans="2:2" x14ac:dyDescent="0.35">
      <c r="B169" s="14"/>
    </row>
    <row r="170" spans="2:2" x14ac:dyDescent="0.35">
      <c r="B170" s="14"/>
    </row>
    <row r="171" spans="2:2" x14ac:dyDescent="0.35">
      <c r="B171" s="14"/>
    </row>
    <row r="172" spans="2:2" x14ac:dyDescent="0.35">
      <c r="B172" s="14"/>
    </row>
    <row r="173" spans="2:2" x14ac:dyDescent="0.35">
      <c r="B173" s="14"/>
    </row>
    <row r="174" spans="2:2" x14ac:dyDescent="0.35">
      <c r="B174" s="14"/>
    </row>
    <row r="175" spans="2:2" x14ac:dyDescent="0.35">
      <c r="B175" s="14"/>
    </row>
    <row r="176" spans="2:2" x14ac:dyDescent="0.35">
      <c r="B176" s="14"/>
    </row>
    <row r="177" spans="2:2" x14ac:dyDescent="0.35">
      <c r="B177" s="14"/>
    </row>
    <row r="178" spans="2:2" x14ac:dyDescent="0.35">
      <c r="B178" s="14"/>
    </row>
    <row r="179" spans="2:2" x14ac:dyDescent="0.35">
      <c r="B179" s="14"/>
    </row>
    <row r="180" spans="2:2" x14ac:dyDescent="0.35">
      <c r="B180" s="14"/>
    </row>
    <row r="181" spans="2:2" x14ac:dyDescent="0.35">
      <c r="B181" s="14"/>
    </row>
    <row r="182" spans="2:2" x14ac:dyDescent="0.35">
      <c r="B182" s="14"/>
    </row>
    <row r="183" spans="2:2" x14ac:dyDescent="0.35">
      <c r="B183" s="14"/>
    </row>
    <row r="184" spans="2:2" x14ac:dyDescent="0.35">
      <c r="B184" s="14"/>
    </row>
    <row r="185" spans="2:2" x14ac:dyDescent="0.35">
      <c r="B185" s="14"/>
    </row>
    <row r="186" spans="2:2" x14ac:dyDescent="0.35">
      <c r="B186" s="14"/>
    </row>
    <row r="187" spans="2:2" x14ac:dyDescent="0.35">
      <c r="B187" s="14"/>
    </row>
    <row r="188" spans="2:2" x14ac:dyDescent="0.35">
      <c r="B188" s="14"/>
    </row>
    <row r="189" spans="2:2" x14ac:dyDescent="0.35">
      <c r="B189" s="14"/>
    </row>
    <row r="190" spans="2:2" x14ac:dyDescent="0.35">
      <c r="B190" s="14"/>
    </row>
    <row r="191" spans="2:2" x14ac:dyDescent="0.35">
      <c r="B191" s="14"/>
    </row>
    <row r="192" spans="2:2" x14ac:dyDescent="0.35">
      <c r="B192" s="14"/>
    </row>
    <row r="193" spans="2:2" x14ac:dyDescent="0.35">
      <c r="B193" s="14"/>
    </row>
    <row r="194" spans="2:2" x14ac:dyDescent="0.35">
      <c r="B194" s="14"/>
    </row>
    <row r="195" spans="2:2" x14ac:dyDescent="0.35">
      <c r="B195" s="14"/>
    </row>
    <row r="196" spans="2:2" x14ac:dyDescent="0.35">
      <c r="B196" s="14"/>
    </row>
    <row r="197" spans="2:2" x14ac:dyDescent="0.35">
      <c r="B197" s="14"/>
    </row>
    <row r="198" spans="2:2" x14ac:dyDescent="0.35">
      <c r="B198" s="14"/>
    </row>
    <row r="199" spans="2:2" x14ac:dyDescent="0.35">
      <c r="B199" s="14"/>
    </row>
    <row r="200" spans="2:2" x14ac:dyDescent="0.35">
      <c r="B200" s="14"/>
    </row>
    <row r="201" spans="2:2" x14ac:dyDescent="0.35">
      <c r="B201" s="14"/>
    </row>
    <row r="202" spans="2:2" x14ac:dyDescent="0.35">
      <c r="B202" s="14"/>
    </row>
    <row r="203" spans="2:2" x14ac:dyDescent="0.35">
      <c r="B203" s="14"/>
    </row>
    <row r="204" spans="2:2" x14ac:dyDescent="0.35">
      <c r="B204" s="14"/>
    </row>
    <row r="205" spans="2:2" x14ac:dyDescent="0.35">
      <c r="B205" s="14"/>
    </row>
    <row r="206" spans="2:2" x14ac:dyDescent="0.35">
      <c r="B206" s="14"/>
    </row>
    <row r="207" spans="2:2" x14ac:dyDescent="0.35">
      <c r="B207" s="14"/>
    </row>
    <row r="208" spans="2:2" x14ac:dyDescent="0.35">
      <c r="B208" s="14"/>
    </row>
    <row r="209" spans="2:2" x14ac:dyDescent="0.35">
      <c r="B209" s="14"/>
    </row>
    <row r="210" spans="2:2" x14ac:dyDescent="0.35">
      <c r="B210" s="14"/>
    </row>
    <row r="211" spans="2:2" x14ac:dyDescent="0.35">
      <c r="B211" s="14"/>
    </row>
    <row r="212" spans="2:2" x14ac:dyDescent="0.35">
      <c r="B212" s="14"/>
    </row>
    <row r="213" spans="2:2" x14ac:dyDescent="0.35">
      <c r="B213" s="14"/>
    </row>
    <row r="214" spans="2:2" x14ac:dyDescent="0.35">
      <c r="B214" s="14"/>
    </row>
    <row r="215" spans="2:2" x14ac:dyDescent="0.35">
      <c r="B215" s="14"/>
    </row>
    <row r="216" spans="2:2" x14ac:dyDescent="0.35">
      <c r="B216" s="14"/>
    </row>
    <row r="217" spans="2:2" x14ac:dyDescent="0.35">
      <c r="B217" s="14"/>
    </row>
    <row r="218" spans="2:2" x14ac:dyDescent="0.35">
      <c r="B218" s="14"/>
    </row>
    <row r="219" spans="2:2" x14ac:dyDescent="0.35">
      <c r="B219" s="14"/>
    </row>
    <row r="220" spans="2:2" x14ac:dyDescent="0.35">
      <c r="B220" s="14"/>
    </row>
    <row r="221" spans="2:2" x14ac:dyDescent="0.35">
      <c r="B221" s="14"/>
    </row>
    <row r="222" spans="2:2" x14ac:dyDescent="0.35">
      <c r="B222" s="14"/>
    </row>
    <row r="223" spans="2:2" x14ac:dyDescent="0.35">
      <c r="B223" s="14"/>
    </row>
    <row r="224" spans="2:2" x14ac:dyDescent="0.35">
      <c r="B224" s="14"/>
    </row>
    <row r="225" spans="2:2" x14ac:dyDescent="0.35">
      <c r="B225" s="14"/>
    </row>
    <row r="226" spans="2:2" x14ac:dyDescent="0.35">
      <c r="B226" s="14"/>
    </row>
    <row r="227" spans="2:2" x14ac:dyDescent="0.35">
      <c r="B227" s="14"/>
    </row>
    <row r="228" spans="2:2" x14ac:dyDescent="0.35">
      <c r="B228" s="14"/>
    </row>
    <row r="229" spans="2:2" x14ac:dyDescent="0.35">
      <c r="B229" s="14"/>
    </row>
    <row r="230" spans="2:2" x14ac:dyDescent="0.35">
      <c r="B230" s="14"/>
    </row>
    <row r="231" spans="2:2" x14ac:dyDescent="0.35">
      <c r="B231" s="14"/>
    </row>
    <row r="232" spans="2:2" x14ac:dyDescent="0.35">
      <c r="B232" s="14"/>
    </row>
    <row r="233" spans="2:2" x14ac:dyDescent="0.35">
      <c r="B233" s="14"/>
    </row>
    <row r="234" spans="2:2" x14ac:dyDescent="0.35">
      <c r="B234" s="14"/>
    </row>
    <row r="235" spans="2:2" x14ac:dyDescent="0.35">
      <c r="B235" s="14"/>
    </row>
    <row r="236" spans="2:2" x14ac:dyDescent="0.35">
      <c r="B236" s="14"/>
    </row>
    <row r="237" spans="2:2" x14ac:dyDescent="0.35">
      <c r="B237" s="14"/>
    </row>
    <row r="238" spans="2:2" x14ac:dyDescent="0.35">
      <c r="B238" s="14"/>
    </row>
    <row r="239" spans="2:2" x14ac:dyDescent="0.35">
      <c r="B239" s="14"/>
    </row>
    <row r="240" spans="2:2" x14ac:dyDescent="0.35">
      <c r="B240" s="14"/>
    </row>
    <row r="241" spans="2:2" x14ac:dyDescent="0.35">
      <c r="B241" s="14"/>
    </row>
    <row r="242" spans="2:2" x14ac:dyDescent="0.35">
      <c r="B242" s="14"/>
    </row>
    <row r="243" spans="2:2" x14ac:dyDescent="0.35">
      <c r="B243" s="14"/>
    </row>
    <row r="244" spans="2:2" x14ac:dyDescent="0.35">
      <c r="B244" s="14"/>
    </row>
    <row r="245" spans="2:2" x14ac:dyDescent="0.35">
      <c r="B245" s="14"/>
    </row>
    <row r="246" spans="2:2" x14ac:dyDescent="0.35">
      <c r="B246" s="14"/>
    </row>
    <row r="247" spans="2:2" x14ac:dyDescent="0.35">
      <c r="B247" s="14"/>
    </row>
    <row r="248" spans="2:2" x14ac:dyDescent="0.35">
      <c r="B248" s="14"/>
    </row>
    <row r="249" spans="2:2" x14ac:dyDescent="0.35">
      <c r="B249" s="14"/>
    </row>
    <row r="250" spans="2:2" x14ac:dyDescent="0.35">
      <c r="B250" s="14"/>
    </row>
    <row r="251" spans="2:2" x14ac:dyDescent="0.35">
      <c r="B251" s="14"/>
    </row>
    <row r="252" spans="2:2" x14ac:dyDescent="0.35">
      <c r="B252" s="14"/>
    </row>
    <row r="253" spans="2:2" x14ac:dyDescent="0.35">
      <c r="B253" s="14"/>
    </row>
    <row r="254" spans="2:2" x14ac:dyDescent="0.35">
      <c r="B254" s="14"/>
    </row>
    <row r="255" spans="2:2" x14ac:dyDescent="0.35">
      <c r="B255" s="14"/>
    </row>
    <row r="256" spans="2:2" x14ac:dyDescent="0.35">
      <c r="B256" s="14"/>
    </row>
    <row r="257" spans="2:2" x14ac:dyDescent="0.35">
      <c r="B257" s="14"/>
    </row>
    <row r="258" spans="2:2" x14ac:dyDescent="0.35">
      <c r="B258" s="14"/>
    </row>
    <row r="259" spans="2:2" x14ac:dyDescent="0.35">
      <c r="B259" s="14"/>
    </row>
    <row r="260" spans="2:2" x14ac:dyDescent="0.35">
      <c r="B260" s="14"/>
    </row>
    <row r="261" spans="2:2" x14ac:dyDescent="0.35">
      <c r="B261" s="14"/>
    </row>
    <row r="262" spans="2:2" x14ac:dyDescent="0.35">
      <c r="B262" s="14"/>
    </row>
    <row r="263" spans="2:2" x14ac:dyDescent="0.35">
      <c r="B263" s="14"/>
    </row>
    <row r="264" spans="2:2" x14ac:dyDescent="0.35">
      <c r="B264" s="14"/>
    </row>
    <row r="265" spans="2:2" x14ac:dyDescent="0.35">
      <c r="B265" s="14"/>
    </row>
    <row r="266" spans="2:2" x14ac:dyDescent="0.35">
      <c r="B266" s="14"/>
    </row>
    <row r="267" spans="2:2" x14ac:dyDescent="0.35">
      <c r="B267" s="14"/>
    </row>
    <row r="268" spans="2:2" x14ac:dyDescent="0.35">
      <c r="B268" s="14"/>
    </row>
    <row r="269" spans="2:2" x14ac:dyDescent="0.35">
      <c r="B269" s="14"/>
    </row>
    <row r="270" spans="2:2" x14ac:dyDescent="0.35">
      <c r="B270" s="14"/>
    </row>
    <row r="271" spans="2:2" x14ac:dyDescent="0.35">
      <c r="B271" s="14"/>
    </row>
    <row r="272" spans="2:2" x14ac:dyDescent="0.35">
      <c r="B272" s="14"/>
    </row>
    <row r="273" spans="2:2" x14ac:dyDescent="0.35">
      <c r="B273" s="14"/>
    </row>
    <row r="274" spans="2:2" x14ac:dyDescent="0.35">
      <c r="B274" s="14"/>
    </row>
    <row r="275" spans="2:2" x14ac:dyDescent="0.35">
      <c r="B275" s="14"/>
    </row>
    <row r="276" spans="2:2" x14ac:dyDescent="0.35">
      <c r="B276" s="14"/>
    </row>
    <row r="277" spans="2:2" x14ac:dyDescent="0.35">
      <c r="B277" s="14"/>
    </row>
    <row r="278" spans="2:2" x14ac:dyDescent="0.35">
      <c r="B278" s="14"/>
    </row>
    <row r="279" spans="2:2" x14ac:dyDescent="0.35">
      <c r="B279" s="14"/>
    </row>
    <row r="280" spans="2:2" x14ac:dyDescent="0.35">
      <c r="B280" s="14"/>
    </row>
    <row r="281" spans="2:2" x14ac:dyDescent="0.35">
      <c r="B281" s="14"/>
    </row>
    <row r="282" spans="2:2" x14ac:dyDescent="0.35">
      <c r="B282" s="14"/>
    </row>
    <row r="283" spans="2:2" x14ac:dyDescent="0.35">
      <c r="B283" s="14"/>
    </row>
    <row r="284" spans="2:2" x14ac:dyDescent="0.35">
      <c r="B284" s="14"/>
    </row>
    <row r="285" spans="2:2" x14ac:dyDescent="0.35">
      <c r="B285" s="14"/>
    </row>
    <row r="286" spans="2:2" x14ac:dyDescent="0.35">
      <c r="B286" s="14"/>
    </row>
    <row r="287" spans="2:2" x14ac:dyDescent="0.35">
      <c r="B287" s="14"/>
    </row>
    <row r="288" spans="2:2" x14ac:dyDescent="0.35">
      <c r="B288" s="14"/>
    </row>
    <row r="289" spans="2:2" x14ac:dyDescent="0.35">
      <c r="B289" s="14"/>
    </row>
    <row r="290" spans="2:2" x14ac:dyDescent="0.35">
      <c r="B290" s="14"/>
    </row>
    <row r="291" spans="2:2" x14ac:dyDescent="0.35">
      <c r="B291" s="14"/>
    </row>
    <row r="292" spans="2:2" x14ac:dyDescent="0.35">
      <c r="B292" s="14"/>
    </row>
    <row r="293" spans="2:2" x14ac:dyDescent="0.35">
      <c r="B293" s="14"/>
    </row>
    <row r="294" spans="2:2" x14ac:dyDescent="0.35">
      <c r="B294" s="14"/>
    </row>
    <row r="295" spans="2:2" x14ac:dyDescent="0.35">
      <c r="B295" s="14"/>
    </row>
    <row r="296" spans="2:2" x14ac:dyDescent="0.35">
      <c r="B296" s="14"/>
    </row>
    <row r="297" spans="2:2" x14ac:dyDescent="0.35">
      <c r="B297" s="14"/>
    </row>
    <row r="298" spans="2:2" x14ac:dyDescent="0.35">
      <c r="B298" s="14"/>
    </row>
    <row r="299" spans="2:2" x14ac:dyDescent="0.35">
      <c r="B299" s="14"/>
    </row>
    <row r="300" spans="2:2" x14ac:dyDescent="0.35">
      <c r="B300" s="14"/>
    </row>
    <row r="301" spans="2:2" x14ac:dyDescent="0.35">
      <c r="B301" s="14"/>
    </row>
    <row r="302" spans="2:2" x14ac:dyDescent="0.35">
      <c r="B302" s="14"/>
    </row>
    <row r="303" spans="2:2" x14ac:dyDescent="0.35">
      <c r="B303" s="14"/>
    </row>
    <row r="304" spans="2:2" x14ac:dyDescent="0.35">
      <c r="B304" s="14"/>
    </row>
    <row r="305" spans="2:2" x14ac:dyDescent="0.35">
      <c r="B305" s="14"/>
    </row>
    <row r="306" spans="2:2" x14ac:dyDescent="0.35">
      <c r="B306" s="14"/>
    </row>
    <row r="307" spans="2:2" x14ac:dyDescent="0.35">
      <c r="B307" s="14"/>
    </row>
    <row r="308" spans="2:2" x14ac:dyDescent="0.35">
      <c r="B308" s="14"/>
    </row>
    <row r="309" spans="2:2" x14ac:dyDescent="0.35">
      <c r="B309" s="14"/>
    </row>
    <row r="310" spans="2:2" x14ac:dyDescent="0.35">
      <c r="B310" s="14"/>
    </row>
    <row r="311" spans="2:2" x14ac:dyDescent="0.35">
      <c r="B311" s="14"/>
    </row>
    <row r="312" spans="2:2" x14ac:dyDescent="0.35">
      <c r="B312" s="14"/>
    </row>
    <row r="313" spans="2:2" x14ac:dyDescent="0.35">
      <c r="B313" s="14"/>
    </row>
    <row r="314" spans="2:2" x14ac:dyDescent="0.35">
      <c r="B314" s="14"/>
    </row>
    <row r="315" spans="2:2" x14ac:dyDescent="0.35">
      <c r="B315" s="14"/>
    </row>
    <row r="316" spans="2:2" x14ac:dyDescent="0.35">
      <c r="B316" s="14"/>
    </row>
    <row r="317" spans="2:2" x14ac:dyDescent="0.35">
      <c r="B317" s="14"/>
    </row>
    <row r="318" spans="2:2" x14ac:dyDescent="0.35">
      <c r="B318" s="14"/>
    </row>
    <row r="319" spans="2:2" x14ac:dyDescent="0.35">
      <c r="B319" s="14"/>
    </row>
    <row r="320" spans="2:2" x14ac:dyDescent="0.35">
      <c r="B320" s="14"/>
    </row>
    <row r="321" spans="2:2" x14ac:dyDescent="0.35">
      <c r="B321" s="14"/>
    </row>
    <row r="322" spans="2:2" x14ac:dyDescent="0.35">
      <c r="B322" s="14"/>
    </row>
    <row r="323" spans="2:2" x14ac:dyDescent="0.35">
      <c r="B323" s="14"/>
    </row>
    <row r="324" spans="2:2" x14ac:dyDescent="0.35">
      <c r="B324" s="14"/>
    </row>
    <row r="325" spans="2:2" x14ac:dyDescent="0.35">
      <c r="B325" s="14"/>
    </row>
    <row r="326" spans="2:2" x14ac:dyDescent="0.35">
      <c r="B326" s="14"/>
    </row>
    <row r="327" spans="2:2" x14ac:dyDescent="0.35">
      <c r="B327" s="14"/>
    </row>
    <row r="328" spans="2:2" x14ac:dyDescent="0.35">
      <c r="B328" s="14"/>
    </row>
    <row r="329" spans="2:2" x14ac:dyDescent="0.35">
      <c r="B329" s="14"/>
    </row>
    <row r="330" spans="2:2" x14ac:dyDescent="0.35">
      <c r="B330" s="14"/>
    </row>
    <row r="331" spans="2:2" x14ac:dyDescent="0.35">
      <c r="B331" s="14"/>
    </row>
    <row r="332" spans="2:2" x14ac:dyDescent="0.35">
      <c r="B332" s="14"/>
    </row>
    <row r="333" spans="2:2" x14ac:dyDescent="0.35">
      <c r="B333" s="14"/>
    </row>
    <row r="334" spans="2:2" x14ac:dyDescent="0.35">
      <c r="B334" s="14"/>
    </row>
    <row r="335" spans="2:2" x14ac:dyDescent="0.35">
      <c r="B335" s="14"/>
    </row>
    <row r="336" spans="2:2" x14ac:dyDescent="0.35">
      <c r="B336" s="14"/>
    </row>
    <row r="337" spans="2:2" x14ac:dyDescent="0.35">
      <c r="B337" s="14"/>
    </row>
    <row r="338" spans="2:2" x14ac:dyDescent="0.35">
      <c r="B338" s="14"/>
    </row>
    <row r="339" spans="2:2" x14ac:dyDescent="0.35">
      <c r="B339" s="14"/>
    </row>
    <row r="340" spans="2:2" x14ac:dyDescent="0.35">
      <c r="B340" s="14"/>
    </row>
    <row r="341" spans="2:2" x14ac:dyDescent="0.35">
      <c r="B341" s="14"/>
    </row>
    <row r="342" spans="2:2" x14ac:dyDescent="0.35">
      <c r="B342" s="14"/>
    </row>
    <row r="343" spans="2:2" x14ac:dyDescent="0.35">
      <c r="B343" s="14"/>
    </row>
    <row r="344" spans="2:2" x14ac:dyDescent="0.35">
      <c r="B344" s="14"/>
    </row>
    <row r="345" spans="2:2" x14ac:dyDescent="0.35">
      <c r="B345" s="14"/>
    </row>
    <row r="346" spans="2:2" x14ac:dyDescent="0.35">
      <c r="B346" s="14"/>
    </row>
    <row r="347" spans="2:2" x14ac:dyDescent="0.35">
      <c r="B347" s="14"/>
    </row>
    <row r="348" spans="2:2" x14ac:dyDescent="0.35">
      <c r="B348" s="14"/>
    </row>
    <row r="349" spans="2:2" x14ac:dyDescent="0.35">
      <c r="B349" s="14"/>
    </row>
    <row r="350" spans="2:2" x14ac:dyDescent="0.35">
      <c r="B350" s="14"/>
    </row>
    <row r="351" spans="2:2" x14ac:dyDescent="0.35">
      <c r="B351" s="14"/>
    </row>
    <row r="352" spans="2:2" x14ac:dyDescent="0.35">
      <c r="B352" s="14"/>
    </row>
    <row r="353" spans="2:2" x14ac:dyDescent="0.35">
      <c r="B353" s="14"/>
    </row>
    <row r="354" spans="2:2" x14ac:dyDescent="0.35">
      <c r="B354" s="14"/>
    </row>
    <row r="355" spans="2:2" x14ac:dyDescent="0.35">
      <c r="B355" s="14"/>
    </row>
    <row r="356" spans="2:2" x14ac:dyDescent="0.35">
      <c r="B356" s="14"/>
    </row>
    <row r="357" spans="2:2" x14ac:dyDescent="0.35">
      <c r="B357" s="14"/>
    </row>
    <row r="358" spans="2:2" x14ac:dyDescent="0.35">
      <c r="B358" s="14"/>
    </row>
    <row r="359" spans="2:2" x14ac:dyDescent="0.35">
      <c r="B359" s="14"/>
    </row>
    <row r="360" spans="2:2" x14ac:dyDescent="0.35">
      <c r="B360" s="14"/>
    </row>
    <row r="361" spans="2:2" x14ac:dyDescent="0.35">
      <c r="B361" s="14"/>
    </row>
    <row r="362" spans="2:2" x14ac:dyDescent="0.35">
      <c r="B362" s="14"/>
    </row>
    <row r="363" spans="2:2" x14ac:dyDescent="0.35">
      <c r="B363" s="14"/>
    </row>
    <row r="364" spans="2:2" x14ac:dyDescent="0.35">
      <c r="B364" s="14"/>
    </row>
    <row r="365" spans="2:2" x14ac:dyDescent="0.35">
      <c r="B365" s="14"/>
    </row>
    <row r="366" spans="2:2" x14ac:dyDescent="0.35">
      <c r="B366" s="14"/>
    </row>
    <row r="367" spans="2:2" x14ac:dyDescent="0.35">
      <c r="B367" s="14"/>
    </row>
    <row r="368" spans="2:2" x14ac:dyDescent="0.35">
      <c r="B368" s="14"/>
    </row>
    <row r="369" spans="2:2" x14ac:dyDescent="0.35">
      <c r="B369" s="14"/>
    </row>
    <row r="370" spans="2:2" x14ac:dyDescent="0.35">
      <c r="B370" s="14"/>
    </row>
    <row r="371" spans="2:2" x14ac:dyDescent="0.35">
      <c r="B371" s="14"/>
    </row>
    <row r="372" spans="2:2" x14ac:dyDescent="0.35">
      <c r="B372" s="14"/>
    </row>
    <row r="373" spans="2:2" x14ac:dyDescent="0.35">
      <c r="B373" s="14"/>
    </row>
    <row r="374" spans="2:2" x14ac:dyDescent="0.35">
      <c r="B374" s="14"/>
    </row>
    <row r="375" spans="2:2" x14ac:dyDescent="0.35">
      <c r="B375" s="14"/>
    </row>
    <row r="376" spans="2:2" x14ac:dyDescent="0.35">
      <c r="B376" s="14"/>
    </row>
    <row r="377" spans="2:2" x14ac:dyDescent="0.35">
      <c r="B377" s="14"/>
    </row>
    <row r="378" spans="2:2" x14ac:dyDescent="0.35">
      <c r="B378" s="14"/>
    </row>
    <row r="379" spans="2:2" x14ac:dyDescent="0.35">
      <c r="B379" s="14"/>
    </row>
    <row r="380" spans="2:2" x14ac:dyDescent="0.35">
      <c r="B380" s="14"/>
    </row>
    <row r="381" spans="2:2" x14ac:dyDescent="0.35">
      <c r="B381" s="14"/>
    </row>
    <row r="382" spans="2:2" x14ac:dyDescent="0.35">
      <c r="B382" s="14"/>
    </row>
    <row r="383" spans="2:2" x14ac:dyDescent="0.35">
      <c r="B383" s="14"/>
    </row>
    <row r="384" spans="2:2" x14ac:dyDescent="0.35">
      <c r="B384" s="14"/>
    </row>
    <row r="385" spans="2:2" x14ac:dyDescent="0.35">
      <c r="B385" s="14"/>
    </row>
    <row r="386" spans="2:2" x14ac:dyDescent="0.35">
      <c r="B386" s="14"/>
    </row>
    <row r="387" spans="2:2" x14ac:dyDescent="0.35">
      <c r="B387" s="14"/>
    </row>
    <row r="388" spans="2:2" x14ac:dyDescent="0.35">
      <c r="B388" s="14"/>
    </row>
    <row r="389" spans="2:2" x14ac:dyDescent="0.35">
      <c r="B389" s="14"/>
    </row>
    <row r="390" spans="2:2" x14ac:dyDescent="0.35">
      <c r="B390" s="14"/>
    </row>
    <row r="391" spans="2:2" x14ac:dyDescent="0.35">
      <c r="B391" s="14"/>
    </row>
    <row r="392" spans="2:2" x14ac:dyDescent="0.35">
      <c r="B392" s="14"/>
    </row>
    <row r="393" spans="2:2" x14ac:dyDescent="0.35">
      <c r="B393" s="14"/>
    </row>
    <row r="394" spans="2:2" x14ac:dyDescent="0.35">
      <c r="B394" s="14"/>
    </row>
    <row r="395" spans="2:2" x14ac:dyDescent="0.35">
      <c r="B395" s="14"/>
    </row>
    <row r="396" spans="2:2" x14ac:dyDescent="0.35">
      <c r="B396" s="14"/>
    </row>
    <row r="397" spans="2:2" x14ac:dyDescent="0.35">
      <c r="B397" s="14"/>
    </row>
    <row r="398" spans="2:2" x14ac:dyDescent="0.35">
      <c r="B398" s="14"/>
    </row>
    <row r="399" spans="2:2" x14ac:dyDescent="0.35">
      <c r="B399" s="14"/>
    </row>
    <row r="400" spans="2:2" x14ac:dyDescent="0.35">
      <c r="B400" s="14"/>
    </row>
    <row r="401" spans="2:2" x14ac:dyDescent="0.35">
      <c r="B401" s="14"/>
    </row>
    <row r="402" spans="2:2" x14ac:dyDescent="0.35">
      <c r="B402" s="14"/>
    </row>
    <row r="403" spans="2:2" x14ac:dyDescent="0.35">
      <c r="B403" s="14"/>
    </row>
    <row r="404" spans="2:2" x14ac:dyDescent="0.35">
      <c r="B404" s="14"/>
    </row>
    <row r="405" spans="2:2" x14ac:dyDescent="0.35">
      <c r="B405" s="14"/>
    </row>
    <row r="406" spans="2:2" x14ac:dyDescent="0.35">
      <c r="B406" s="14"/>
    </row>
    <row r="407" spans="2:2" x14ac:dyDescent="0.35">
      <c r="B407" s="14"/>
    </row>
    <row r="408" spans="2:2" x14ac:dyDescent="0.35">
      <c r="B408" s="14"/>
    </row>
    <row r="409" spans="2:2" x14ac:dyDescent="0.35">
      <c r="B409" s="14"/>
    </row>
    <row r="410" spans="2:2" x14ac:dyDescent="0.35">
      <c r="B410" s="14"/>
    </row>
    <row r="411" spans="2:2" x14ac:dyDescent="0.35">
      <c r="B411" s="14"/>
    </row>
    <row r="412" spans="2:2" x14ac:dyDescent="0.35">
      <c r="B412" s="14"/>
    </row>
    <row r="413" spans="2:2" x14ac:dyDescent="0.35">
      <c r="B413" s="14"/>
    </row>
    <row r="414" spans="2:2" x14ac:dyDescent="0.35">
      <c r="B414" s="14"/>
    </row>
    <row r="415" spans="2:2" x14ac:dyDescent="0.35">
      <c r="B415" s="14"/>
    </row>
    <row r="416" spans="2:2" x14ac:dyDescent="0.35">
      <c r="B416" s="14"/>
    </row>
    <row r="417" spans="2:2" x14ac:dyDescent="0.35">
      <c r="B417" s="14"/>
    </row>
    <row r="418" spans="2:2" x14ac:dyDescent="0.35">
      <c r="B418" s="14"/>
    </row>
    <row r="419" spans="2:2" x14ac:dyDescent="0.35">
      <c r="B419" s="14"/>
    </row>
    <row r="420" spans="2:2" x14ac:dyDescent="0.35">
      <c r="B420" s="14"/>
    </row>
    <row r="421" spans="2:2" x14ac:dyDescent="0.35">
      <c r="B421" s="14"/>
    </row>
    <row r="422" spans="2:2" x14ac:dyDescent="0.35">
      <c r="B422" s="14"/>
    </row>
    <row r="423" spans="2:2" x14ac:dyDescent="0.35">
      <c r="B423" s="14"/>
    </row>
    <row r="424" spans="2:2" x14ac:dyDescent="0.35">
      <c r="B424" s="14"/>
    </row>
    <row r="425" spans="2:2" x14ac:dyDescent="0.35">
      <c r="B425" s="14"/>
    </row>
    <row r="426" spans="2:2" x14ac:dyDescent="0.35">
      <c r="B426" s="14"/>
    </row>
    <row r="427" spans="2:2" x14ac:dyDescent="0.35">
      <c r="B427" s="14"/>
    </row>
    <row r="428" spans="2:2" x14ac:dyDescent="0.35">
      <c r="B428" s="14"/>
    </row>
    <row r="429" spans="2:2" x14ac:dyDescent="0.35">
      <c r="B429" s="14"/>
    </row>
    <row r="430" spans="2:2" x14ac:dyDescent="0.35">
      <c r="B430" s="14"/>
    </row>
    <row r="431" spans="2:2" x14ac:dyDescent="0.35">
      <c r="B431" s="14"/>
    </row>
    <row r="432" spans="2:2" x14ac:dyDescent="0.35">
      <c r="B432" s="14"/>
    </row>
    <row r="433" spans="2:2" x14ac:dyDescent="0.35">
      <c r="B433" s="14"/>
    </row>
    <row r="434" spans="2:2" x14ac:dyDescent="0.35">
      <c r="B434" s="14"/>
    </row>
    <row r="435" spans="2:2" x14ac:dyDescent="0.35">
      <c r="B435" s="14"/>
    </row>
    <row r="436" spans="2:2" x14ac:dyDescent="0.35">
      <c r="B436" s="14"/>
    </row>
    <row r="437" spans="2:2" x14ac:dyDescent="0.35">
      <c r="B437" s="14"/>
    </row>
    <row r="438" spans="2:2" x14ac:dyDescent="0.35">
      <c r="B438" s="14"/>
    </row>
    <row r="439" spans="2:2" x14ac:dyDescent="0.35">
      <c r="B439" s="14"/>
    </row>
    <row r="440" spans="2:2" x14ac:dyDescent="0.35">
      <c r="B440" s="14"/>
    </row>
    <row r="441" spans="2:2" x14ac:dyDescent="0.35">
      <c r="B441" s="14"/>
    </row>
    <row r="442" spans="2:2" x14ac:dyDescent="0.35">
      <c r="B442" s="14"/>
    </row>
    <row r="443" spans="2:2" x14ac:dyDescent="0.35">
      <c r="B443" s="14"/>
    </row>
    <row r="444" spans="2:2" x14ac:dyDescent="0.35">
      <c r="B444" s="14"/>
    </row>
    <row r="445" spans="2:2" x14ac:dyDescent="0.35">
      <c r="B445" s="14"/>
    </row>
    <row r="446" spans="2:2" x14ac:dyDescent="0.35">
      <c r="B446" s="14"/>
    </row>
    <row r="447" spans="2:2" x14ac:dyDescent="0.35">
      <c r="B447" s="14"/>
    </row>
    <row r="448" spans="2:2" x14ac:dyDescent="0.35">
      <c r="B448" s="14"/>
    </row>
    <row r="449" spans="2:2" x14ac:dyDescent="0.35">
      <c r="B449" s="14"/>
    </row>
    <row r="450" spans="2:2" x14ac:dyDescent="0.35">
      <c r="B450" s="14"/>
    </row>
    <row r="451" spans="2:2" x14ac:dyDescent="0.35">
      <c r="B451" s="14"/>
    </row>
    <row r="452" spans="2:2" x14ac:dyDescent="0.35">
      <c r="B452" s="14"/>
    </row>
    <row r="453" spans="2:2" x14ac:dyDescent="0.35">
      <c r="B453" s="14"/>
    </row>
    <row r="454" spans="2:2" x14ac:dyDescent="0.35">
      <c r="B454" s="14"/>
    </row>
    <row r="455" spans="2:2" x14ac:dyDescent="0.35">
      <c r="B455" s="14"/>
    </row>
    <row r="456" spans="2:2" x14ac:dyDescent="0.35">
      <c r="B456" s="14"/>
    </row>
    <row r="457" spans="2:2" x14ac:dyDescent="0.35">
      <c r="B457" s="14"/>
    </row>
    <row r="458" spans="2:2" x14ac:dyDescent="0.35">
      <c r="B458" s="14"/>
    </row>
    <row r="459" spans="2:2" x14ac:dyDescent="0.35">
      <c r="B459" s="14"/>
    </row>
    <row r="460" spans="2:2" x14ac:dyDescent="0.35">
      <c r="B460" s="14"/>
    </row>
    <row r="461" spans="2:2" x14ac:dyDescent="0.35">
      <c r="B461" s="14"/>
    </row>
    <row r="462" spans="2:2" x14ac:dyDescent="0.35">
      <c r="B462" s="14"/>
    </row>
    <row r="463" spans="2:2" x14ac:dyDescent="0.35">
      <c r="B463" s="14"/>
    </row>
    <row r="464" spans="2:2" x14ac:dyDescent="0.35">
      <c r="B464" s="14"/>
    </row>
    <row r="465" spans="2:2" x14ac:dyDescent="0.35">
      <c r="B465" s="14"/>
    </row>
    <row r="466" spans="2:2" x14ac:dyDescent="0.35">
      <c r="B466" s="14"/>
    </row>
    <row r="467" spans="2:2" x14ac:dyDescent="0.35">
      <c r="B467" s="14"/>
    </row>
    <row r="468" spans="2:2" x14ac:dyDescent="0.35">
      <c r="B468" s="14"/>
    </row>
    <row r="469" spans="2:2" x14ac:dyDescent="0.35">
      <c r="B469" s="14"/>
    </row>
    <row r="470" spans="2:2" x14ac:dyDescent="0.35">
      <c r="B470" s="14"/>
    </row>
    <row r="471" spans="2:2" x14ac:dyDescent="0.35">
      <c r="B471" s="14"/>
    </row>
    <row r="472" spans="2:2" x14ac:dyDescent="0.35">
      <c r="B472" s="14"/>
    </row>
    <row r="473" spans="2:2" x14ac:dyDescent="0.35">
      <c r="B473" s="14"/>
    </row>
    <row r="474" spans="2:2" x14ac:dyDescent="0.35">
      <c r="B474" s="14"/>
    </row>
    <row r="475" spans="2:2" x14ac:dyDescent="0.35">
      <c r="B475" s="14"/>
    </row>
    <row r="476" spans="2:2" x14ac:dyDescent="0.35">
      <c r="B476" s="14"/>
    </row>
    <row r="477" spans="2:2" x14ac:dyDescent="0.35">
      <c r="B477" s="14"/>
    </row>
    <row r="478" spans="2:2" x14ac:dyDescent="0.35">
      <c r="B478" s="14"/>
    </row>
    <row r="479" spans="2:2" x14ac:dyDescent="0.35">
      <c r="B479" s="14"/>
    </row>
    <row r="480" spans="2:2" x14ac:dyDescent="0.35">
      <c r="B480" s="14"/>
    </row>
    <row r="481" spans="2:2" x14ac:dyDescent="0.35">
      <c r="B481" s="14"/>
    </row>
    <row r="482" spans="2:2" x14ac:dyDescent="0.35">
      <c r="B482" s="14"/>
    </row>
    <row r="483" spans="2:2" x14ac:dyDescent="0.35">
      <c r="B483" s="14"/>
    </row>
    <row r="484" spans="2:2" x14ac:dyDescent="0.35">
      <c r="B484" s="14"/>
    </row>
    <row r="485" spans="2:2" x14ac:dyDescent="0.35">
      <c r="B485" s="14"/>
    </row>
    <row r="486" spans="2:2" x14ac:dyDescent="0.35">
      <c r="B486" s="14"/>
    </row>
    <row r="487" spans="2:2" x14ac:dyDescent="0.35">
      <c r="B487" s="14"/>
    </row>
    <row r="488" spans="2:2" x14ac:dyDescent="0.35">
      <c r="B488" s="14"/>
    </row>
    <row r="489" spans="2:2" x14ac:dyDescent="0.35">
      <c r="B489" s="14"/>
    </row>
    <row r="490" spans="2:2" x14ac:dyDescent="0.35">
      <c r="B490" s="14"/>
    </row>
    <row r="491" spans="2:2" x14ac:dyDescent="0.35">
      <c r="B491" s="14"/>
    </row>
    <row r="492" spans="2:2" x14ac:dyDescent="0.35">
      <c r="B492" s="14"/>
    </row>
    <row r="493" spans="2:2" x14ac:dyDescent="0.35">
      <c r="B493" s="14"/>
    </row>
    <row r="494" spans="2:2" x14ac:dyDescent="0.35">
      <c r="B494" s="14"/>
    </row>
    <row r="495" spans="2:2" x14ac:dyDescent="0.35">
      <c r="B495" s="14"/>
    </row>
    <row r="496" spans="2:2" x14ac:dyDescent="0.35">
      <c r="B496" s="14"/>
    </row>
    <row r="497" spans="2:2" x14ac:dyDescent="0.35">
      <c r="B497" s="14"/>
    </row>
    <row r="498" spans="2:2" x14ac:dyDescent="0.35">
      <c r="B498" s="14"/>
    </row>
    <row r="499" spans="2:2" x14ac:dyDescent="0.35">
      <c r="B499" s="14"/>
    </row>
    <row r="500" spans="2:2" x14ac:dyDescent="0.35">
      <c r="B500" s="14"/>
    </row>
    <row r="501" spans="2:2" x14ac:dyDescent="0.35">
      <c r="B501" s="14"/>
    </row>
    <row r="502" spans="2:2" x14ac:dyDescent="0.35">
      <c r="B502" s="14"/>
    </row>
    <row r="503" spans="2:2" x14ac:dyDescent="0.35">
      <c r="B503" s="14"/>
    </row>
    <row r="504" spans="2:2" x14ac:dyDescent="0.35">
      <c r="B504" s="14"/>
    </row>
    <row r="505" spans="2:2" x14ac:dyDescent="0.35">
      <c r="B505" s="14"/>
    </row>
    <row r="506" spans="2:2" x14ac:dyDescent="0.35">
      <c r="B506" s="14"/>
    </row>
    <row r="507" spans="2:2" x14ac:dyDescent="0.35">
      <c r="B507" s="14"/>
    </row>
    <row r="508" spans="2:2" x14ac:dyDescent="0.35">
      <c r="B508" s="14"/>
    </row>
    <row r="509" spans="2:2" x14ac:dyDescent="0.35">
      <c r="B509" s="14"/>
    </row>
    <row r="510" spans="2:2" x14ac:dyDescent="0.35">
      <c r="B510" s="14"/>
    </row>
    <row r="511" spans="2:2" x14ac:dyDescent="0.35">
      <c r="B511" s="14"/>
    </row>
    <row r="512" spans="2:2" x14ac:dyDescent="0.35">
      <c r="B512" s="14"/>
    </row>
    <row r="513" spans="2:2" x14ac:dyDescent="0.35">
      <c r="B513" s="14"/>
    </row>
    <row r="514" spans="2:2" x14ac:dyDescent="0.35">
      <c r="B514" s="14"/>
    </row>
    <row r="515" spans="2:2" x14ac:dyDescent="0.35">
      <c r="B515" s="14"/>
    </row>
    <row r="516" spans="2:2" x14ac:dyDescent="0.35">
      <c r="B516" s="14"/>
    </row>
    <row r="517" spans="2:2" x14ac:dyDescent="0.35">
      <c r="B517" s="14"/>
    </row>
    <row r="518" spans="2:2" x14ac:dyDescent="0.35">
      <c r="B518" s="14"/>
    </row>
    <row r="519" spans="2:2" x14ac:dyDescent="0.35">
      <c r="B519" s="14"/>
    </row>
    <row r="520" spans="2:2" x14ac:dyDescent="0.35">
      <c r="B520" s="14"/>
    </row>
    <row r="521" spans="2:2" x14ac:dyDescent="0.35">
      <c r="B521" s="14"/>
    </row>
    <row r="522" spans="2:2" x14ac:dyDescent="0.35">
      <c r="B522" s="14"/>
    </row>
    <row r="523" spans="2:2" x14ac:dyDescent="0.35">
      <c r="B523" s="14"/>
    </row>
    <row r="524" spans="2:2" x14ac:dyDescent="0.35">
      <c r="B524" s="14"/>
    </row>
    <row r="525" spans="2:2" x14ac:dyDescent="0.35">
      <c r="B525" s="14"/>
    </row>
    <row r="526" spans="2:2" x14ac:dyDescent="0.35">
      <c r="B526" s="14"/>
    </row>
    <row r="527" spans="2:2" x14ac:dyDescent="0.35">
      <c r="B527" s="14"/>
    </row>
    <row r="528" spans="2:2" x14ac:dyDescent="0.35">
      <c r="B528" s="14"/>
    </row>
    <row r="529" spans="2:2" x14ac:dyDescent="0.35">
      <c r="B529" s="14"/>
    </row>
    <row r="530" spans="2:2" x14ac:dyDescent="0.35">
      <c r="B530" s="14"/>
    </row>
    <row r="531" spans="2:2" x14ac:dyDescent="0.35">
      <c r="B531" s="14"/>
    </row>
    <row r="532" spans="2:2" x14ac:dyDescent="0.35">
      <c r="B532" s="14"/>
    </row>
    <row r="533" spans="2:2" x14ac:dyDescent="0.35">
      <c r="B533" s="14"/>
    </row>
    <row r="534" spans="2:2" x14ac:dyDescent="0.35">
      <c r="B534" s="14"/>
    </row>
    <row r="535" spans="2:2" x14ac:dyDescent="0.35">
      <c r="B535" s="14"/>
    </row>
    <row r="536" spans="2:2" x14ac:dyDescent="0.35">
      <c r="B536" s="14"/>
    </row>
    <row r="537" spans="2:2" x14ac:dyDescent="0.35">
      <c r="B537" s="14"/>
    </row>
    <row r="538" spans="2:2" x14ac:dyDescent="0.35">
      <c r="B538" s="14"/>
    </row>
    <row r="539" spans="2:2" x14ac:dyDescent="0.35">
      <c r="B539" s="14"/>
    </row>
    <row r="540" spans="2:2" x14ac:dyDescent="0.35">
      <c r="B540" s="14"/>
    </row>
    <row r="541" spans="2:2" x14ac:dyDescent="0.35">
      <c r="B541" s="14"/>
    </row>
    <row r="542" spans="2:2" x14ac:dyDescent="0.35">
      <c r="B542" s="14"/>
    </row>
    <row r="543" spans="2:2" x14ac:dyDescent="0.35">
      <c r="B543" s="14"/>
    </row>
    <row r="544" spans="2:2" x14ac:dyDescent="0.35">
      <c r="B544" s="14"/>
    </row>
    <row r="545" spans="2:2" x14ac:dyDescent="0.35">
      <c r="B545" s="14"/>
    </row>
    <row r="546" spans="2:2" x14ac:dyDescent="0.35">
      <c r="B546" s="14"/>
    </row>
    <row r="547" spans="2:2" x14ac:dyDescent="0.35">
      <c r="B547" s="14"/>
    </row>
    <row r="548" spans="2:2" x14ac:dyDescent="0.35">
      <c r="B548" s="14"/>
    </row>
    <row r="549" spans="2:2" x14ac:dyDescent="0.35">
      <c r="B549" s="14"/>
    </row>
    <row r="550" spans="2:2" x14ac:dyDescent="0.35">
      <c r="B550" s="14"/>
    </row>
    <row r="551" spans="2:2" x14ac:dyDescent="0.35">
      <c r="B551" s="14"/>
    </row>
    <row r="552" spans="2:2" x14ac:dyDescent="0.35">
      <c r="B552" s="14"/>
    </row>
    <row r="553" spans="2:2" x14ac:dyDescent="0.35">
      <c r="B553" s="14"/>
    </row>
    <row r="554" spans="2:2" x14ac:dyDescent="0.35">
      <c r="B554" s="14"/>
    </row>
    <row r="555" spans="2:2" x14ac:dyDescent="0.35">
      <c r="B555" s="14"/>
    </row>
    <row r="556" spans="2:2" x14ac:dyDescent="0.35">
      <c r="B556" s="14"/>
    </row>
    <row r="557" spans="2:2" x14ac:dyDescent="0.35">
      <c r="B557" s="14"/>
    </row>
    <row r="558" spans="2:2" x14ac:dyDescent="0.35">
      <c r="B558" s="14"/>
    </row>
    <row r="559" spans="2:2" x14ac:dyDescent="0.35">
      <c r="B559" s="14"/>
    </row>
    <row r="560" spans="2:2" x14ac:dyDescent="0.35">
      <c r="B560" s="14"/>
    </row>
    <row r="561" spans="2:2" x14ac:dyDescent="0.35">
      <c r="B561" s="14"/>
    </row>
    <row r="562" spans="2:2" x14ac:dyDescent="0.35">
      <c r="B562" s="14"/>
    </row>
    <row r="563" spans="2:2" x14ac:dyDescent="0.35">
      <c r="B563" s="14"/>
    </row>
    <row r="564" spans="2:2" x14ac:dyDescent="0.35">
      <c r="B564" s="14"/>
    </row>
    <row r="565" spans="2:2" x14ac:dyDescent="0.35">
      <c r="B565" s="14"/>
    </row>
    <row r="566" spans="2:2" x14ac:dyDescent="0.35">
      <c r="B566" s="14"/>
    </row>
    <row r="567" spans="2:2" x14ac:dyDescent="0.35">
      <c r="B567" s="14"/>
    </row>
    <row r="568" spans="2:2" x14ac:dyDescent="0.35">
      <c r="B568" s="14"/>
    </row>
    <row r="569" spans="2:2" x14ac:dyDescent="0.35">
      <c r="B569" s="14"/>
    </row>
    <row r="570" spans="2:2" x14ac:dyDescent="0.35">
      <c r="B570" s="14"/>
    </row>
    <row r="571" spans="2:2" x14ac:dyDescent="0.35">
      <c r="B571" s="14"/>
    </row>
    <row r="572" spans="2:2" x14ac:dyDescent="0.35">
      <c r="B572" s="14"/>
    </row>
    <row r="573" spans="2:2" x14ac:dyDescent="0.35">
      <c r="B573" s="14"/>
    </row>
    <row r="574" spans="2:2" x14ac:dyDescent="0.35">
      <c r="B574" s="14"/>
    </row>
    <row r="575" spans="2:2" x14ac:dyDescent="0.35">
      <c r="B575" s="14"/>
    </row>
    <row r="576" spans="2:2" x14ac:dyDescent="0.35">
      <c r="B576" s="14"/>
    </row>
    <row r="577" spans="2:2" x14ac:dyDescent="0.35">
      <c r="B577" s="14"/>
    </row>
    <row r="578" spans="2:2" x14ac:dyDescent="0.35">
      <c r="B578" s="14"/>
    </row>
    <row r="579" spans="2:2" x14ac:dyDescent="0.35">
      <c r="B579" s="14"/>
    </row>
    <row r="580" spans="2:2" x14ac:dyDescent="0.35">
      <c r="B580" s="14"/>
    </row>
    <row r="581" spans="2:2" x14ac:dyDescent="0.35">
      <c r="B581" s="14"/>
    </row>
    <row r="582" spans="2:2" x14ac:dyDescent="0.35">
      <c r="B582" s="14"/>
    </row>
    <row r="583" spans="2:2" x14ac:dyDescent="0.35">
      <c r="B583" s="14"/>
    </row>
    <row r="584" spans="2:2" x14ac:dyDescent="0.35">
      <c r="B584" s="14"/>
    </row>
    <row r="585" spans="2:2" x14ac:dyDescent="0.35">
      <c r="B585" s="14"/>
    </row>
    <row r="586" spans="2:2" x14ac:dyDescent="0.35">
      <c r="B586" s="14"/>
    </row>
    <row r="587" spans="2:2" x14ac:dyDescent="0.35">
      <c r="B587" s="14"/>
    </row>
    <row r="588" spans="2:2" x14ac:dyDescent="0.35">
      <c r="B588" s="14"/>
    </row>
    <row r="589" spans="2:2" x14ac:dyDescent="0.35">
      <c r="B589" s="14"/>
    </row>
    <row r="590" spans="2:2" x14ac:dyDescent="0.35">
      <c r="B590" s="14"/>
    </row>
  </sheetData>
  <pageMargins left="0.511811024" right="0.511811024" top="0.78740157499999996" bottom="0.78740157499999996" header="0.31496062000000002" footer="0.3149606200000000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B419E2-8B7D-4543-BB0E-964ED79F1B53}">
  <sheetPr>
    <tabColor rgb="FFFFC000"/>
  </sheetPr>
  <dimension ref="A1"/>
  <sheetViews>
    <sheetView showGridLines="0" showRowColHeaders="0" zoomScale="115" zoomScaleNormal="115" workbookViewId="0">
      <selection activeCell="P23" sqref="P23"/>
    </sheetView>
  </sheetViews>
  <sheetFormatPr defaultRowHeight="14.5" x14ac:dyDescent="0.35"/>
  <sheetData/>
  <pageMargins left="0.511811024" right="0.511811024" top="0.78740157499999996" bottom="0.78740157499999996" header="0.31496062000000002" footer="0.31496062000000002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674E39-B70A-466A-ABC6-F842B54CF1E1}">
  <sheetPr>
    <tabColor rgb="FFFFC000"/>
  </sheetPr>
  <dimension ref="A1:BQ6"/>
  <sheetViews>
    <sheetView showGridLines="0" showRowColHeaders="0" zoomScale="85" zoomScaleNormal="85" workbookViewId="0">
      <selection activeCell="I23" sqref="I23"/>
    </sheetView>
  </sheetViews>
  <sheetFormatPr defaultRowHeight="14.5" x14ac:dyDescent="0.35"/>
  <sheetData>
    <row r="1" spans="1:69" x14ac:dyDescent="0.35">
      <c r="A1" t="s">
        <v>431</v>
      </c>
      <c r="B1" t="s">
        <v>671</v>
      </c>
    </row>
    <row r="2" spans="1:69" x14ac:dyDescent="0.35">
      <c r="A2" t="s">
        <v>21</v>
      </c>
      <c r="B2" t="s">
        <v>430</v>
      </c>
    </row>
    <row r="3" spans="1:69" x14ac:dyDescent="0.35">
      <c r="A3" t="s">
        <v>674</v>
      </c>
      <c r="B3">
        <v>77</v>
      </c>
    </row>
    <row r="4" spans="1:69" x14ac:dyDescent="0.35">
      <c r="A4" t="s">
        <v>675</v>
      </c>
      <c r="B4">
        <v>122</v>
      </c>
    </row>
    <row r="5" spans="1:69" x14ac:dyDescent="0.35">
      <c r="A5" t="s">
        <v>678</v>
      </c>
      <c r="B5" t="s">
        <v>238</v>
      </c>
      <c r="C5" t="s">
        <v>242</v>
      </c>
      <c r="D5" t="s">
        <v>244</v>
      </c>
      <c r="E5" t="s">
        <v>246</v>
      </c>
      <c r="F5" t="s">
        <v>248</v>
      </c>
      <c r="G5" t="s">
        <v>250</v>
      </c>
      <c r="H5" t="s">
        <v>252</v>
      </c>
      <c r="I5" t="s">
        <v>258</v>
      </c>
      <c r="J5" t="s">
        <v>207</v>
      </c>
      <c r="K5" t="s">
        <v>209</v>
      </c>
      <c r="L5" t="s">
        <v>262</v>
      </c>
      <c r="M5" t="s">
        <v>264</v>
      </c>
      <c r="N5" t="s">
        <v>270</v>
      </c>
      <c r="O5" t="s">
        <v>272</v>
      </c>
      <c r="P5" t="s">
        <v>274</v>
      </c>
      <c r="Q5" t="s">
        <v>276</v>
      </c>
      <c r="R5" t="s">
        <v>280</v>
      </c>
      <c r="S5" t="s">
        <v>288</v>
      </c>
      <c r="T5" t="s">
        <v>290</v>
      </c>
      <c r="U5" t="s">
        <v>211</v>
      </c>
      <c r="V5" t="s">
        <v>13</v>
      </c>
      <c r="W5" t="s">
        <v>300</v>
      </c>
      <c r="X5" t="s">
        <v>302</v>
      </c>
      <c r="Y5" t="s">
        <v>14</v>
      </c>
      <c r="Z5" t="s">
        <v>305</v>
      </c>
      <c r="AA5" t="s">
        <v>307</v>
      </c>
      <c r="AB5" t="s">
        <v>214</v>
      </c>
      <c r="AC5" t="s">
        <v>216</v>
      </c>
      <c r="AD5" t="s">
        <v>325</v>
      </c>
      <c r="AE5" t="s">
        <v>327</v>
      </c>
      <c r="AF5" t="s">
        <v>218</v>
      </c>
      <c r="AG5" t="s">
        <v>220</v>
      </c>
      <c r="AH5" t="s">
        <v>351</v>
      </c>
      <c r="AI5" t="s">
        <v>222</v>
      </c>
      <c r="AJ5" t="s">
        <v>224</v>
      </c>
      <c r="AK5" t="s">
        <v>226</v>
      </c>
      <c r="AL5" t="s">
        <v>228</v>
      </c>
      <c r="AM5" t="s">
        <v>230</v>
      </c>
      <c r="AN5" t="s">
        <v>232</v>
      </c>
      <c r="AO5" t="s">
        <v>3</v>
      </c>
      <c r="AP5" t="s">
        <v>68</v>
      </c>
      <c r="AQ5" t="s">
        <v>401</v>
      </c>
      <c r="AR5" t="s">
        <v>2</v>
      </c>
      <c r="AS5" t="s">
        <v>4</v>
      </c>
      <c r="AT5" t="s">
        <v>357</v>
      </c>
      <c r="AU5" t="s">
        <v>11</v>
      </c>
      <c r="AV5" t="s">
        <v>6</v>
      </c>
      <c r="AW5" t="s">
        <v>132</v>
      </c>
      <c r="AX5" t="s">
        <v>8</v>
      </c>
      <c r="AY5" t="s">
        <v>9</v>
      </c>
      <c r="AZ5" t="s">
        <v>149</v>
      </c>
      <c r="BA5" t="s">
        <v>151</v>
      </c>
      <c r="BB5" t="s">
        <v>161</v>
      </c>
      <c r="BC5" t="s">
        <v>163</v>
      </c>
      <c r="BD5" t="s">
        <v>165</v>
      </c>
      <c r="BE5" t="s">
        <v>175</v>
      </c>
      <c r="BF5" t="s">
        <v>200</v>
      </c>
      <c r="BG5" t="s">
        <v>101</v>
      </c>
      <c r="BH5" t="s">
        <v>103</v>
      </c>
      <c r="BI5" t="s">
        <v>105</v>
      </c>
      <c r="BJ5" t="s">
        <v>109</v>
      </c>
      <c r="BK5" t="s">
        <v>111</v>
      </c>
      <c r="BL5" t="s">
        <v>113</v>
      </c>
      <c r="BM5" t="s">
        <v>12</v>
      </c>
      <c r="BN5" t="s">
        <v>5</v>
      </c>
      <c r="BO5" t="s">
        <v>7</v>
      </c>
      <c r="BP5" t="s">
        <v>10</v>
      </c>
      <c r="BQ5" t="s">
        <v>673</v>
      </c>
    </row>
    <row r="6" spans="1:69" x14ac:dyDescent="0.35">
      <c r="B6">
        <v>77</v>
      </c>
      <c r="C6">
        <v>78</v>
      </c>
      <c r="D6">
        <v>79</v>
      </c>
      <c r="E6">
        <v>80</v>
      </c>
      <c r="F6">
        <v>81</v>
      </c>
      <c r="G6">
        <v>82</v>
      </c>
      <c r="H6">
        <v>83</v>
      </c>
      <c r="I6">
        <v>84</v>
      </c>
      <c r="J6">
        <v>85</v>
      </c>
      <c r="K6">
        <v>86</v>
      </c>
      <c r="L6">
        <v>87</v>
      </c>
      <c r="M6">
        <v>88</v>
      </c>
      <c r="N6">
        <v>89</v>
      </c>
      <c r="O6">
        <v>90</v>
      </c>
      <c r="P6">
        <v>91</v>
      </c>
      <c r="Q6">
        <v>92</v>
      </c>
      <c r="R6">
        <v>93</v>
      </c>
      <c r="S6">
        <v>94</v>
      </c>
      <c r="T6">
        <v>95</v>
      </c>
      <c r="U6">
        <v>96</v>
      </c>
      <c r="V6">
        <v>97</v>
      </c>
      <c r="W6">
        <v>98</v>
      </c>
      <c r="X6">
        <v>99</v>
      </c>
      <c r="Y6">
        <v>100</v>
      </c>
      <c r="Z6">
        <v>101</v>
      </c>
      <c r="AA6">
        <v>102</v>
      </c>
      <c r="AB6">
        <v>103</v>
      </c>
      <c r="AC6">
        <v>104</v>
      </c>
      <c r="AD6">
        <v>105</v>
      </c>
      <c r="AE6">
        <v>106</v>
      </c>
      <c r="AF6">
        <v>107</v>
      </c>
      <c r="AG6">
        <v>108</v>
      </c>
      <c r="AH6">
        <v>109</v>
      </c>
      <c r="AI6">
        <v>110</v>
      </c>
      <c r="AJ6">
        <v>111</v>
      </c>
      <c r="AK6">
        <v>112</v>
      </c>
      <c r="AL6">
        <v>113</v>
      </c>
      <c r="AM6">
        <v>114</v>
      </c>
      <c r="AN6">
        <v>115</v>
      </c>
      <c r="AO6">
        <v>116</v>
      </c>
      <c r="AP6">
        <v>117</v>
      </c>
      <c r="AQ6">
        <v>118</v>
      </c>
      <c r="AR6">
        <v>119</v>
      </c>
      <c r="AS6">
        <v>120</v>
      </c>
      <c r="AT6">
        <v>121</v>
      </c>
      <c r="AU6">
        <v>122</v>
      </c>
    </row>
  </sheetData>
  <pageMargins left="0.511811024" right="0.511811024" top="0.78740157499999996" bottom="0.78740157499999996" header="0.31496062000000002" footer="0.3149606200000000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00-A368-49BD-90B8-88B562EC03F5}">
  <sheetPr>
    <tabColor rgb="FFFFC000"/>
  </sheetPr>
  <dimension ref="A2:M2529"/>
  <sheetViews>
    <sheetView showGridLines="0" zoomScale="130" zoomScaleNormal="130" workbookViewId="0">
      <selection activeCell="F4" sqref="F4"/>
    </sheetView>
  </sheetViews>
  <sheetFormatPr defaultRowHeight="14.5" x14ac:dyDescent="0.35"/>
  <cols>
    <col min="1" max="1" width="7.36328125" bestFit="1" customWidth="1"/>
    <col min="2" max="2" width="7.81640625" customWidth="1"/>
    <col min="3" max="3" width="5.1796875" bestFit="1" customWidth="1"/>
    <col min="4" max="4" width="9" customWidth="1"/>
    <col min="5" max="5" width="25.81640625" bestFit="1" customWidth="1"/>
    <col min="6" max="6" width="12" customWidth="1"/>
    <col min="7" max="7" width="13.453125" customWidth="1"/>
    <col min="8" max="8" width="12.54296875" customWidth="1"/>
  </cols>
  <sheetData>
    <row r="2" spans="1:13" x14ac:dyDescent="0.35">
      <c r="A2" t="s">
        <v>658</v>
      </c>
      <c r="B2" s="35" t="s">
        <v>1</v>
      </c>
      <c r="C2" s="35" t="s">
        <v>0</v>
      </c>
      <c r="D2" s="35" t="s">
        <v>420</v>
      </c>
      <c r="E2" s="39" t="s">
        <v>421</v>
      </c>
      <c r="F2" s="39" t="s">
        <v>422</v>
      </c>
      <c r="G2" s="35" t="s">
        <v>423</v>
      </c>
      <c r="H2" s="64" t="s">
        <v>424</v>
      </c>
      <c r="I2" s="77" t="s">
        <v>679</v>
      </c>
      <c r="L2" s="40"/>
      <c r="M2" t="s">
        <v>427</v>
      </c>
    </row>
    <row r="3" spans="1:13" x14ac:dyDescent="0.35">
      <c r="A3">
        <v>1</v>
      </c>
      <c r="B3" s="1" t="s">
        <v>2</v>
      </c>
      <c r="C3" s="1">
        <v>1</v>
      </c>
      <c r="D3" s="1" t="s">
        <v>680</v>
      </c>
      <c r="E3" s="1" t="s">
        <v>681</v>
      </c>
      <c r="F3" s="38" t="str">
        <f>Tabela2[[#This Row],[Coordenada]]</f>
        <v>-</v>
      </c>
      <c r="G3" s="110" t="s">
        <v>425</v>
      </c>
      <c r="H3" s="111" t="s">
        <v>425</v>
      </c>
      <c r="I3" s="112">
        <v>24</v>
      </c>
    </row>
    <row r="4" spans="1:13" x14ac:dyDescent="0.35">
      <c r="A4">
        <v>1</v>
      </c>
      <c r="B4" s="1" t="s">
        <v>9</v>
      </c>
      <c r="C4" s="1">
        <v>2</v>
      </c>
      <c r="D4" s="1" t="s">
        <v>682</v>
      </c>
      <c r="E4" s="1" t="s">
        <v>681</v>
      </c>
      <c r="F4" s="38" t="str">
        <f>Tabela2[[#This Row],[Coordenada]]</f>
        <v>-</v>
      </c>
      <c r="G4" s="110" t="s">
        <v>425</v>
      </c>
      <c r="H4" s="111" t="s">
        <v>425</v>
      </c>
      <c r="I4" s="112">
        <v>0.43</v>
      </c>
    </row>
    <row r="5" spans="1:13" x14ac:dyDescent="0.35">
      <c r="A5">
        <v>1</v>
      </c>
      <c r="B5" s="1" t="s">
        <v>9</v>
      </c>
      <c r="C5" s="1">
        <v>3</v>
      </c>
      <c r="D5" s="1" t="s">
        <v>683</v>
      </c>
      <c r="E5" s="1" t="s">
        <v>681</v>
      </c>
      <c r="F5" s="38" t="str">
        <f>Tabela2[[#This Row],[Coordenada]]</f>
        <v>-</v>
      </c>
      <c r="G5" s="110" t="s">
        <v>425</v>
      </c>
      <c r="H5" s="111" t="s">
        <v>425</v>
      </c>
      <c r="I5" s="112">
        <v>0.43</v>
      </c>
    </row>
    <row r="6" spans="1:13" x14ac:dyDescent="0.35">
      <c r="A6">
        <v>1</v>
      </c>
      <c r="B6" s="1" t="s">
        <v>8</v>
      </c>
      <c r="C6" s="1">
        <v>4</v>
      </c>
      <c r="D6" s="1" t="s">
        <v>684</v>
      </c>
      <c r="E6" s="1" t="s">
        <v>681</v>
      </c>
      <c r="F6" s="38" t="str">
        <f>Tabela2[[#This Row],[Coordenada]]</f>
        <v>-</v>
      </c>
      <c r="G6" s="110" t="s">
        <v>425</v>
      </c>
      <c r="H6" s="111" t="s">
        <v>425</v>
      </c>
      <c r="I6" s="112">
        <v>0.78539816339744828</v>
      </c>
    </row>
    <row r="7" spans="1:13" x14ac:dyDescent="0.35">
      <c r="A7">
        <v>1</v>
      </c>
      <c r="B7" s="1" t="s">
        <v>2</v>
      </c>
      <c r="C7" s="1">
        <v>5</v>
      </c>
      <c r="D7" s="1" t="s">
        <v>684</v>
      </c>
      <c r="E7" s="1" t="s">
        <v>681</v>
      </c>
      <c r="F7" s="38" t="str">
        <f>Tabela2[[#This Row],[Coordenada]]</f>
        <v>-</v>
      </c>
      <c r="G7" s="110" t="s">
        <v>425</v>
      </c>
      <c r="H7" s="111" t="s">
        <v>425</v>
      </c>
      <c r="I7" s="112">
        <v>24</v>
      </c>
    </row>
    <row r="8" spans="1:13" x14ac:dyDescent="0.35">
      <c r="A8">
        <v>1</v>
      </c>
      <c r="B8" s="1" t="s">
        <v>2</v>
      </c>
      <c r="C8" s="1">
        <v>6</v>
      </c>
      <c r="D8" s="1" t="s">
        <v>685</v>
      </c>
      <c r="E8" s="1" t="s">
        <v>681</v>
      </c>
      <c r="F8" s="38" t="str">
        <f>Tabela2[[#This Row],[Coordenada]]</f>
        <v>-</v>
      </c>
      <c r="G8" s="110" t="s">
        <v>425</v>
      </c>
      <c r="H8" s="111" t="s">
        <v>425</v>
      </c>
      <c r="I8" s="112">
        <v>24</v>
      </c>
    </row>
    <row r="9" spans="1:13" x14ac:dyDescent="0.35">
      <c r="A9">
        <v>1</v>
      </c>
      <c r="B9" s="1" t="s">
        <v>2</v>
      </c>
      <c r="C9" s="1">
        <v>7</v>
      </c>
      <c r="D9" s="1" t="s">
        <v>686</v>
      </c>
      <c r="E9" s="1" t="s">
        <v>681</v>
      </c>
      <c r="F9" s="38" t="str">
        <f>Tabela2[[#This Row],[Coordenada]]</f>
        <v>-</v>
      </c>
      <c r="G9" s="110" t="s">
        <v>425</v>
      </c>
      <c r="H9" s="111" t="s">
        <v>425</v>
      </c>
      <c r="I9" s="112">
        <v>24</v>
      </c>
    </row>
    <row r="10" spans="1:13" x14ac:dyDescent="0.35">
      <c r="A10">
        <v>1</v>
      </c>
      <c r="B10" s="1" t="s">
        <v>8</v>
      </c>
      <c r="C10" s="1">
        <v>8</v>
      </c>
      <c r="D10" s="1" t="s">
        <v>687</v>
      </c>
      <c r="E10" s="1" t="s">
        <v>681</v>
      </c>
      <c r="F10" s="38" t="str">
        <f>Tabela2[[#This Row],[Coordenada]]</f>
        <v>-</v>
      </c>
      <c r="G10" s="110" t="s">
        <v>425</v>
      </c>
      <c r="H10" s="111" t="s">
        <v>425</v>
      </c>
      <c r="I10" s="112">
        <v>0.78539816339744828</v>
      </c>
    </row>
    <row r="11" spans="1:13" x14ac:dyDescent="0.35">
      <c r="A11">
        <v>1</v>
      </c>
      <c r="B11" s="1" t="s">
        <v>681</v>
      </c>
      <c r="C11" s="1" t="s">
        <v>681</v>
      </c>
      <c r="D11" s="1" t="s">
        <v>681</v>
      </c>
      <c r="E11" s="1" t="s">
        <v>681</v>
      </c>
      <c r="F11" s="38" t="str">
        <f>Tabela2[[#This Row],[Coordenada]]</f>
        <v>-</v>
      </c>
      <c r="G11" s="110" t="s">
        <v>425</v>
      </c>
      <c r="H11" s="111" t="s">
        <v>425</v>
      </c>
      <c r="I11" s="112" t="s">
        <v>681</v>
      </c>
    </row>
    <row r="12" spans="1:13" x14ac:dyDescent="0.35">
      <c r="A12">
        <v>1</v>
      </c>
      <c r="B12" s="1" t="s">
        <v>681</v>
      </c>
      <c r="C12" s="1" t="s">
        <v>681</v>
      </c>
      <c r="D12" s="1" t="s">
        <v>681</v>
      </c>
      <c r="E12" s="1" t="s">
        <v>681</v>
      </c>
      <c r="F12" s="38" t="str">
        <f>Tabela2[[#This Row],[Coordenada]]</f>
        <v>-</v>
      </c>
      <c r="G12" s="110" t="s">
        <v>425</v>
      </c>
      <c r="H12" s="111" t="s">
        <v>425</v>
      </c>
      <c r="I12" s="112" t="s">
        <v>681</v>
      </c>
    </row>
    <row r="13" spans="1:13" x14ac:dyDescent="0.35">
      <c r="A13">
        <v>1</v>
      </c>
      <c r="B13" s="1" t="s">
        <v>681</v>
      </c>
      <c r="C13" s="1" t="s">
        <v>681</v>
      </c>
      <c r="D13" s="1" t="s">
        <v>681</v>
      </c>
      <c r="E13" s="1" t="s">
        <v>681</v>
      </c>
      <c r="F13" s="38" t="str">
        <f>Tabela2[[#This Row],[Coordenada]]</f>
        <v>-</v>
      </c>
      <c r="G13" s="110" t="s">
        <v>425</v>
      </c>
      <c r="H13" s="111" t="s">
        <v>425</v>
      </c>
      <c r="I13" s="112" t="s">
        <v>681</v>
      </c>
    </row>
    <row r="14" spans="1:13" x14ac:dyDescent="0.35">
      <c r="A14">
        <v>1</v>
      </c>
      <c r="B14" s="1" t="s">
        <v>681</v>
      </c>
      <c r="C14" s="1" t="s">
        <v>681</v>
      </c>
      <c r="D14" s="1" t="s">
        <v>681</v>
      </c>
      <c r="E14" s="1" t="s">
        <v>681</v>
      </c>
      <c r="F14" s="38" t="str">
        <f>Tabela2[[#This Row],[Coordenada]]</f>
        <v>-</v>
      </c>
      <c r="G14" s="110" t="s">
        <v>425</v>
      </c>
      <c r="H14" s="111" t="s">
        <v>425</v>
      </c>
      <c r="I14" s="112" t="s">
        <v>681</v>
      </c>
    </row>
    <row r="15" spans="1:13" x14ac:dyDescent="0.35">
      <c r="A15">
        <v>1</v>
      </c>
      <c r="B15" s="1" t="s">
        <v>681</v>
      </c>
      <c r="C15" s="1" t="s">
        <v>681</v>
      </c>
      <c r="D15" s="1" t="s">
        <v>681</v>
      </c>
      <c r="E15" s="1" t="s">
        <v>681</v>
      </c>
      <c r="F15" s="38" t="str">
        <f>Tabela2[[#This Row],[Coordenada]]</f>
        <v>-</v>
      </c>
      <c r="G15" s="110" t="s">
        <v>425</v>
      </c>
      <c r="H15" s="111" t="s">
        <v>425</v>
      </c>
      <c r="I15" s="112" t="s">
        <v>681</v>
      </c>
    </row>
    <row r="16" spans="1:13" x14ac:dyDescent="0.35">
      <c r="A16">
        <v>1</v>
      </c>
      <c r="B16" s="1" t="s">
        <v>681</v>
      </c>
      <c r="C16" s="1" t="s">
        <v>681</v>
      </c>
      <c r="D16" s="1" t="s">
        <v>681</v>
      </c>
      <c r="E16" s="1" t="s">
        <v>681</v>
      </c>
      <c r="F16" s="38" t="str">
        <f>Tabela2[[#This Row],[Coordenada]]</f>
        <v>-</v>
      </c>
      <c r="G16" s="110" t="s">
        <v>425</v>
      </c>
      <c r="H16" s="111" t="s">
        <v>425</v>
      </c>
      <c r="I16" s="112" t="s">
        <v>681</v>
      </c>
    </row>
    <row r="17" spans="1:9" x14ac:dyDescent="0.35">
      <c r="A17">
        <v>1</v>
      </c>
      <c r="B17" s="1" t="s">
        <v>681</v>
      </c>
      <c r="C17" s="1" t="s">
        <v>681</v>
      </c>
      <c r="D17" s="1" t="s">
        <v>681</v>
      </c>
      <c r="E17" s="1" t="s">
        <v>681</v>
      </c>
      <c r="F17" s="38" t="str">
        <f>Tabela2[[#This Row],[Coordenada]]</f>
        <v>-</v>
      </c>
      <c r="G17" s="110" t="s">
        <v>425</v>
      </c>
      <c r="H17" s="111" t="s">
        <v>425</v>
      </c>
      <c r="I17" s="112" t="s">
        <v>681</v>
      </c>
    </row>
    <row r="18" spans="1:9" x14ac:dyDescent="0.35">
      <c r="A18">
        <v>1</v>
      </c>
      <c r="B18" s="1" t="s">
        <v>681</v>
      </c>
      <c r="C18" s="1" t="s">
        <v>681</v>
      </c>
      <c r="D18" s="1" t="s">
        <v>681</v>
      </c>
      <c r="E18" s="1" t="s">
        <v>681</v>
      </c>
      <c r="F18" s="38" t="str">
        <f>Tabela2[[#This Row],[Coordenada]]</f>
        <v>-</v>
      </c>
      <c r="G18" s="110" t="s">
        <v>425</v>
      </c>
      <c r="H18" s="111" t="s">
        <v>425</v>
      </c>
      <c r="I18" s="112" t="s">
        <v>681</v>
      </c>
    </row>
    <row r="19" spans="1:9" x14ac:dyDescent="0.35">
      <c r="A19">
        <v>1</v>
      </c>
      <c r="B19" s="1" t="s">
        <v>681</v>
      </c>
      <c r="C19" s="1" t="s">
        <v>681</v>
      </c>
      <c r="D19" s="1" t="s">
        <v>681</v>
      </c>
      <c r="E19" s="1" t="s">
        <v>681</v>
      </c>
      <c r="F19" s="38" t="str">
        <f>Tabela2[[#This Row],[Coordenada]]</f>
        <v>-</v>
      </c>
      <c r="G19" s="110" t="s">
        <v>425</v>
      </c>
      <c r="H19" s="111" t="s">
        <v>425</v>
      </c>
      <c r="I19" s="112" t="s">
        <v>681</v>
      </c>
    </row>
    <row r="20" spans="1:9" x14ac:dyDescent="0.35">
      <c r="A20">
        <v>1</v>
      </c>
      <c r="B20" s="1" t="s">
        <v>681</v>
      </c>
      <c r="C20" s="1" t="s">
        <v>681</v>
      </c>
      <c r="D20" s="1" t="s">
        <v>681</v>
      </c>
      <c r="E20" s="1" t="s">
        <v>681</v>
      </c>
      <c r="F20" s="38" t="str">
        <f>Tabela2[[#This Row],[Coordenada]]</f>
        <v>-</v>
      </c>
      <c r="G20" s="110" t="s">
        <v>425</v>
      </c>
      <c r="H20" s="111" t="s">
        <v>425</v>
      </c>
      <c r="I20" s="112" t="s">
        <v>681</v>
      </c>
    </row>
    <row r="21" spans="1:9" x14ac:dyDescent="0.35">
      <c r="A21">
        <v>1</v>
      </c>
      <c r="B21" s="1" t="s">
        <v>681</v>
      </c>
      <c r="C21" s="1" t="s">
        <v>681</v>
      </c>
      <c r="D21" s="1" t="s">
        <v>681</v>
      </c>
      <c r="E21" s="1" t="s">
        <v>681</v>
      </c>
      <c r="F21" s="38" t="str">
        <f>Tabela2[[#This Row],[Coordenada]]</f>
        <v>-</v>
      </c>
      <c r="G21" s="110" t="s">
        <v>425</v>
      </c>
      <c r="H21" s="111" t="s">
        <v>425</v>
      </c>
      <c r="I21" s="112" t="s">
        <v>681</v>
      </c>
    </row>
    <row r="22" spans="1:9" x14ac:dyDescent="0.35">
      <c r="A22">
        <v>1</v>
      </c>
      <c r="B22" s="1" t="s">
        <v>681</v>
      </c>
      <c r="C22" s="1" t="s">
        <v>681</v>
      </c>
      <c r="D22" s="1" t="s">
        <v>681</v>
      </c>
      <c r="E22" s="1" t="s">
        <v>681</v>
      </c>
      <c r="F22" s="38" t="str">
        <f>Tabela2[[#This Row],[Coordenada]]</f>
        <v>-</v>
      </c>
      <c r="G22" s="110" t="s">
        <v>425</v>
      </c>
      <c r="H22" s="111" t="s">
        <v>425</v>
      </c>
      <c r="I22" s="112" t="s">
        <v>681</v>
      </c>
    </row>
    <row r="23" spans="1:9" x14ac:dyDescent="0.35">
      <c r="A23">
        <v>1</v>
      </c>
      <c r="B23" s="1" t="s">
        <v>681</v>
      </c>
      <c r="C23" s="1" t="s">
        <v>681</v>
      </c>
      <c r="D23" s="1" t="s">
        <v>681</v>
      </c>
      <c r="E23" s="1" t="s">
        <v>681</v>
      </c>
      <c r="F23" s="38" t="str">
        <f>Tabela2[[#This Row],[Coordenada]]</f>
        <v>-</v>
      </c>
      <c r="G23" s="110" t="s">
        <v>425</v>
      </c>
      <c r="H23" s="111" t="s">
        <v>425</v>
      </c>
      <c r="I23" s="112" t="s">
        <v>681</v>
      </c>
    </row>
    <row r="24" spans="1:9" x14ac:dyDescent="0.35">
      <c r="A24">
        <v>1</v>
      </c>
      <c r="B24" s="1" t="s">
        <v>681</v>
      </c>
      <c r="C24" s="1" t="s">
        <v>681</v>
      </c>
      <c r="D24" s="1" t="s">
        <v>681</v>
      </c>
      <c r="E24" s="1" t="s">
        <v>681</v>
      </c>
      <c r="F24" s="38" t="str">
        <f>Tabela2[[#This Row],[Coordenada]]</f>
        <v>-</v>
      </c>
      <c r="G24" s="110" t="s">
        <v>425</v>
      </c>
      <c r="H24" s="111" t="s">
        <v>425</v>
      </c>
      <c r="I24" s="112" t="s">
        <v>681</v>
      </c>
    </row>
    <row r="25" spans="1:9" x14ac:dyDescent="0.35">
      <c r="A25">
        <v>1</v>
      </c>
      <c r="B25" s="1" t="s">
        <v>681</v>
      </c>
      <c r="C25" s="1" t="s">
        <v>681</v>
      </c>
      <c r="D25" s="1" t="s">
        <v>681</v>
      </c>
      <c r="E25" s="1" t="s">
        <v>681</v>
      </c>
      <c r="F25" s="38" t="str">
        <f>Tabela2[[#This Row],[Coordenada]]</f>
        <v>-</v>
      </c>
      <c r="G25" s="110" t="s">
        <v>425</v>
      </c>
      <c r="H25" s="111" t="s">
        <v>425</v>
      </c>
      <c r="I25" s="112" t="s">
        <v>681</v>
      </c>
    </row>
    <row r="26" spans="1:9" x14ac:dyDescent="0.35">
      <c r="A26">
        <v>1</v>
      </c>
      <c r="B26" s="1" t="s">
        <v>681</v>
      </c>
      <c r="C26" s="1" t="s">
        <v>681</v>
      </c>
      <c r="D26" s="1" t="s">
        <v>681</v>
      </c>
      <c r="E26" s="1" t="s">
        <v>681</v>
      </c>
      <c r="F26" s="38" t="str">
        <f>Tabela2[[#This Row],[Coordenada]]</f>
        <v>-</v>
      </c>
      <c r="G26" s="110" t="s">
        <v>425</v>
      </c>
      <c r="H26" s="111" t="s">
        <v>425</v>
      </c>
      <c r="I26" s="112" t="s">
        <v>681</v>
      </c>
    </row>
    <row r="27" spans="1:9" x14ac:dyDescent="0.35">
      <c r="A27">
        <v>1</v>
      </c>
      <c r="B27" s="1" t="s">
        <v>681</v>
      </c>
      <c r="C27" s="1" t="s">
        <v>681</v>
      </c>
      <c r="D27" s="1" t="s">
        <v>681</v>
      </c>
      <c r="E27" s="1" t="s">
        <v>681</v>
      </c>
      <c r="F27" s="38" t="str">
        <f>Tabela2[[#This Row],[Coordenada]]</f>
        <v>-</v>
      </c>
      <c r="G27" s="110" t="s">
        <v>425</v>
      </c>
      <c r="H27" s="111" t="s">
        <v>425</v>
      </c>
      <c r="I27" s="112" t="s">
        <v>681</v>
      </c>
    </row>
    <row r="28" spans="1:9" x14ac:dyDescent="0.35">
      <c r="A28">
        <v>1</v>
      </c>
      <c r="B28" s="1" t="s">
        <v>681</v>
      </c>
      <c r="C28" s="1" t="s">
        <v>681</v>
      </c>
      <c r="D28" s="1" t="s">
        <v>681</v>
      </c>
      <c r="E28" s="1" t="s">
        <v>681</v>
      </c>
      <c r="F28" s="38" t="str">
        <f>Tabela2[[#This Row],[Coordenada]]</f>
        <v>-</v>
      </c>
      <c r="G28" s="110" t="s">
        <v>425</v>
      </c>
      <c r="H28" s="111" t="s">
        <v>425</v>
      </c>
      <c r="I28" s="112" t="s">
        <v>681</v>
      </c>
    </row>
    <row r="29" spans="1:9" x14ac:dyDescent="0.35">
      <c r="A29">
        <v>1</v>
      </c>
      <c r="B29" s="1" t="s">
        <v>681</v>
      </c>
      <c r="C29" s="1" t="s">
        <v>681</v>
      </c>
      <c r="D29" s="1" t="s">
        <v>681</v>
      </c>
      <c r="E29" s="1" t="s">
        <v>681</v>
      </c>
      <c r="F29" s="38" t="str">
        <f>Tabela2[[#This Row],[Coordenada]]</f>
        <v>-</v>
      </c>
      <c r="G29" s="110" t="s">
        <v>425</v>
      </c>
      <c r="H29" s="111" t="s">
        <v>425</v>
      </c>
      <c r="I29" s="112" t="s">
        <v>681</v>
      </c>
    </row>
    <row r="30" spans="1:9" x14ac:dyDescent="0.35">
      <c r="A30">
        <v>1</v>
      </c>
      <c r="B30" s="1" t="s">
        <v>681</v>
      </c>
      <c r="C30" s="1" t="s">
        <v>681</v>
      </c>
      <c r="D30" s="1" t="s">
        <v>681</v>
      </c>
      <c r="E30" s="1" t="s">
        <v>681</v>
      </c>
      <c r="F30" s="38" t="str">
        <f>Tabela2[[#This Row],[Coordenada]]</f>
        <v>-</v>
      </c>
      <c r="G30" s="110" t="s">
        <v>425</v>
      </c>
      <c r="H30" s="111" t="s">
        <v>425</v>
      </c>
      <c r="I30" s="112" t="s">
        <v>681</v>
      </c>
    </row>
    <row r="31" spans="1:9" x14ac:dyDescent="0.35">
      <c r="A31">
        <v>1</v>
      </c>
      <c r="B31" s="1" t="s">
        <v>681</v>
      </c>
      <c r="C31" s="1" t="s">
        <v>681</v>
      </c>
      <c r="D31" s="1" t="s">
        <v>681</v>
      </c>
      <c r="E31" s="1" t="s">
        <v>681</v>
      </c>
      <c r="F31" s="38" t="str">
        <f>Tabela2[[#This Row],[Coordenada]]</f>
        <v>-</v>
      </c>
      <c r="G31" s="110" t="s">
        <v>425</v>
      </c>
      <c r="H31" s="111" t="s">
        <v>425</v>
      </c>
      <c r="I31" s="112" t="s">
        <v>681</v>
      </c>
    </row>
    <row r="32" spans="1:9" x14ac:dyDescent="0.35">
      <c r="A32">
        <v>1</v>
      </c>
      <c r="B32" s="1" t="s">
        <v>681</v>
      </c>
      <c r="C32" s="1" t="s">
        <v>681</v>
      </c>
      <c r="D32" s="1" t="s">
        <v>681</v>
      </c>
      <c r="E32" s="1" t="s">
        <v>681</v>
      </c>
      <c r="F32" s="38" t="str">
        <f>Tabela2[[#This Row],[Coordenada]]</f>
        <v>-</v>
      </c>
      <c r="G32" s="110" t="s">
        <v>425</v>
      </c>
      <c r="H32" s="111" t="s">
        <v>425</v>
      </c>
      <c r="I32" s="112" t="s">
        <v>681</v>
      </c>
    </row>
    <row r="33" spans="1:9" x14ac:dyDescent="0.35">
      <c r="A33">
        <v>1</v>
      </c>
      <c r="B33" s="1" t="s">
        <v>681</v>
      </c>
      <c r="C33" s="1" t="s">
        <v>681</v>
      </c>
      <c r="D33" s="1" t="s">
        <v>681</v>
      </c>
      <c r="E33" s="1" t="s">
        <v>681</v>
      </c>
      <c r="F33" s="38" t="str">
        <f>Tabela2[[#This Row],[Coordenada]]</f>
        <v>-</v>
      </c>
      <c r="G33" s="110" t="s">
        <v>425</v>
      </c>
      <c r="H33" s="111" t="s">
        <v>425</v>
      </c>
      <c r="I33" s="112" t="s">
        <v>681</v>
      </c>
    </row>
    <row r="34" spans="1:9" x14ac:dyDescent="0.35">
      <c r="A34">
        <v>1</v>
      </c>
      <c r="B34" s="1" t="s">
        <v>681</v>
      </c>
      <c r="C34" s="1" t="s">
        <v>681</v>
      </c>
      <c r="D34" s="1" t="s">
        <v>681</v>
      </c>
      <c r="E34" s="1" t="s">
        <v>681</v>
      </c>
      <c r="F34" s="38" t="str">
        <f>Tabela2[[#This Row],[Coordenada]]</f>
        <v>-</v>
      </c>
      <c r="G34" s="110" t="s">
        <v>425</v>
      </c>
      <c r="H34" s="111" t="s">
        <v>425</v>
      </c>
      <c r="I34" s="112" t="s">
        <v>681</v>
      </c>
    </row>
    <row r="35" spans="1:9" x14ac:dyDescent="0.35">
      <c r="A35">
        <v>1</v>
      </c>
      <c r="B35" s="1" t="s">
        <v>681</v>
      </c>
      <c r="C35" s="1" t="s">
        <v>681</v>
      </c>
      <c r="D35" s="1" t="s">
        <v>681</v>
      </c>
      <c r="E35" s="1" t="s">
        <v>681</v>
      </c>
      <c r="F35" s="38" t="str">
        <f>Tabela2[[#This Row],[Coordenada]]</f>
        <v>-</v>
      </c>
      <c r="G35" s="110" t="s">
        <v>425</v>
      </c>
      <c r="H35" s="111" t="s">
        <v>425</v>
      </c>
      <c r="I35" s="112" t="s">
        <v>681</v>
      </c>
    </row>
    <row r="36" spans="1:9" x14ac:dyDescent="0.35">
      <c r="A36">
        <v>1</v>
      </c>
      <c r="B36" s="1" t="s">
        <v>681</v>
      </c>
      <c r="C36" s="1" t="s">
        <v>681</v>
      </c>
      <c r="D36" s="1" t="s">
        <v>681</v>
      </c>
      <c r="E36" s="1" t="s">
        <v>681</v>
      </c>
      <c r="F36" s="38" t="str">
        <f>Tabela2[[#This Row],[Coordenada]]</f>
        <v>-</v>
      </c>
      <c r="G36" s="110" t="s">
        <v>425</v>
      </c>
      <c r="H36" s="111" t="s">
        <v>425</v>
      </c>
      <c r="I36" s="112" t="s">
        <v>681</v>
      </c>
    </row>
    <row r="37" spans="1:9" x14ac:dyDescent="0.35">
      <c r="A37">
        <v>1</v>
      </c>
      <c r="B37" s="1" t="s">
        <v>681</v>
      </c>
      <c r="C37" s="1" t="s">
        <v>681</v>
      </c>
      <c r="D37" s="1" t="s">
        <v>681</v>
      </c>
      <c r="E37" s="1" t="s">
        <v>681</v>
      </c>
      <c r="F37" s="38" t="str">
        <f>Tabela2[[#This Row],[Coordenada]]</f>
        <v>-</v>
      </c>
      <c r="G37" s="110" t="s">
        <v>425</v>
      </c>
      <c r="H37" s="111" t="s">
        <v>425</v>
      </c>
      <c r="I37" s="112" t="s">
        <v>681</v>
      </c>
    </row>
    <row r="38" spans="1:9" x14ac:dyDescent="0.35">
      <c r="A38">
        <v>1</v>
      </c>
      <c r="B38" s="1" t="s">
        <v>681</v>
      </c>
      <c r="C38" s="1" t="s">
        <v>681</v>
      </c>
      <c r="D38" s="1" t="s">
        <v>681</v>
      </c>
      <c r="E38" s="1" t="s">
        <v>681</v>
      </c>
      <c r="F38" s="38" t="str">
        <f>Tabela2[[#This Row],[Coordenada]]</f>
        <v>-</v>
      </c>
      <c r="G38" s="110" t="s">
        <v>425</v>
      </c>
      <c r="H38" s="111" t="s">
        <v>425</v>
      </c>
      <c r="I38" s="112" t="s">
        <v>681</v>
      </c>
    </row>
    <row r="39" spans="1:9" x14ac:dyDescent="0.35">
      <c r="A39">
        <v>1</v>
      </c>
      <c r="B39" s="1" t="s">
        <v>681</v>
      </c>
      <c r="C39" s="1" t="s">
        <v>681</v>
      </c>
      <c r="D39" s="1" t="s">
        <v>681</v>
      </c>
      <c r="E39" s="1" t="s">
        <v>681</v>
      </c>
      <c r="F39" s="38" t="str">
        <f>Tabela2[[#This Row],[Coordenada]]</f>
        <v>-</v>
      </c>
      <c r="G39" s="110" t="s">
        <v>425</v>
      </c>
      <c r="H39" s="111" t="s">
        <v>425</v>
      </c>
      <c r="I39" s="112" t="s">
        <v>681</v>
      </c>
    </row>
    <row r="40" spans="1:9" x14ac:dyDescent="0.35">
      <c r="A40">
        <v>1</v>
      </c>
      <c r="B40" s="1" t="s">
        <v>681</v>
      </c>
      <c r="C40" s="1" t="s">
        <v>681</v>
      </c>
      <c r="D40" s="1" t="s">
        <v>681</v>
      </c>
      <c r="E40" s="1" t="s">
        <v>681</v>
      </c>
      <c r="F40" s="38" t="str">
        <f>Tabela2[[#This Row],[Coordenada]]</f>
        <v>-</v>
      </c>
      <c r="G40" s="110" t="s">
        <v>425</v>
      </c>
      <c r="H40" s="111" t="s">
        <v>425</v>
      </c>
      <c r="I40" s="112" t="s">
        <v>681</v>
      </c>
    </row>
    <row r="41" spans="1:9" x14ac:dyDescent="0.35">
      <c r="A41">
        <v>1</v>
      </c>
      <c r="B41" s="1" t="s">
        <v>681</v>
      </c>
      <c r="C41" s="1" t="s">
        <v>681</v>
      </c>
      <c r="D41" s="1" t="s">
        <v>681</v>
      </c>
      <c r="E41" s="1" t="s">
        <v>681</v>
      </c>
      <c r="F41" s="38" t="str">
        <f>Tabela2[[#This Row],[Coordenada]]</f>
        <v>-</v>
      </c>
      <c r="G41" s="110" t="s">
        <v>425</v>
      </c>
      <c r="H41" s="111" t="s">
        <v>425</v>
      </c>
      <c r="I41" s="112" t="s">
        <v>681</v>
      </c>
    </row>
    <row r="42" spans="1:9" x14ac:dyDescent="0.35">
      <c r="A42">
        <v>1</v>
      </c>
      <c r="B42" s="1" t="s">
        <v>681</v>
      </c>
      <c r="C42" s="1" t="s">
        <v>681</v>
      </c>
      <c r="D42" s="1" t="s">
        <v>681</v>
      </c>
      <c r="E42" s="1" t="s">
        <v>681</v>
      </c>
      <c r="F42" s="38" t="str">
        <f>Tabela2[[#This Row],[Coordenada]]</f>
        <v>-</v>
      </c>
      <c r="G42" s="110" t="s">
        <v>425</v>
      </c>
      <c r="H42" s="111" t="s">
        <v>425</v>
      </c>
      <c r="I42" s="112" t="s">
        <v>681</v>
      </c>
    </row>
    <row r="43" spans="1:9" x14ac:dyDescent="0.35">
      <c r="A43">
        <v>1</v>
      </c>
      <c r="B43" s="1" t="s">
        <v>681</v>
      </c>
      <c r="C43" s="1" t="s">
        <v>681</v>
      </c>
      <c r="D43" s="1" t="s">
        <v>681</v>
      </c>
      <c r="E43" s="1" t="s">
        <v>681</v>
      </c>
      <c r="F43" s="38" t="str">
        <f>Tabela2[[#This Row],[Coordenada]]</f>
        <v>-</v>
      </c>
      <c r="G43" s="110" t="s">
        <v>425</v>
      </c>
      <c r="H43" s="111" t="s">
        <v>425</v>
      </c>
      <c r="I43" s="112" t="s">
        <v>681</v>
      </c>
    </row>
    <row r="44" spans="1:9" x14ac:dyDescent="0.35">
      <c r="A44">
        <v>1</v>
      </c>
      <c r="B44" s="1" t="s">
        <v>681</v>
      </c>
      <c r="C44" s="1" t="s">
        <v>681</v>
      </c>
      <c r="D44" s="1" t="s">
        <v>681</v>
      </c>
      <c r="E44" s="1" t="s">
        <v>681</v>
      </c>
      <c r="F44" s="38" t="str">
        <f>Tabela2[[#This Row],[Coordenada]]</f>
        <v>-</v>
      </c>
      <c r="G44" s="110" t="s">
        <v>425</v>
      </c>
      <c r="H44" s="111" t="s">
        <v>425</v>
      </c>
      <c r="I44" s="112" t="s">
        <v>681</v>
      </c>
    </row>
    <row r="45" spans="1:9" x14ac:dyDescent="0.35">
      <c r="A45">
        <v>1</v>
      </c>
      <c r="B45" s="1" t="s">
        <v>681</v>
      </c>
      <c r="C45" s="1" t="s">
        <v>681</v>
      </c>
      <c r="D45" s="1" t="s">
        <v>681</v>
      </c>
      <c r="E45" s="1" t="s">
        <v>681</v>
      </c>
      <c r="F45" s="38" t="str">
        <f>Tabela2[[#This Row],[Coordenada]]</f>
        <v>-</v>
      </c>
      <c r="G45" s="110" t="s">
        <v>425</v>
      </c>
      <c r="H45" s="111" t="s">
        <v>425</v>
      </c>
      <c r="I45" s="112" t="s">
        <v>681</v>
      </c>
    </row>
    <row r="46" spans="1:9" x14ac:dyDescent="0.35">
      <c r="A46">
        <v>1</v>
      </c>
      <c r="B46" s="1" t="s">
        <v>681</v>
      </c>
      <c r="C46" s="1" t="s">
        <v>681</v>
      </c>
      <c r="D46" s="1" t="s">
        <v>681</v>
      </c>
      <c r="E46" s="1" t="s">
        <v>681</v>
      </c>
      <c r="F46" s="38" t="str">
        <f>Tabela2[[#This Row],[Coordenada]]</f>
        <v>-</v>
      </c>
      <c r="G46" s="110" t="s">
        <v>425</v>
      </c>
      <c r="H46" s="111" t="s">
        <v>425</v>
      </c>
      <c r="I46" s="112" t="s">
        <v>681</v>
      </c>
    </row>
    <row r="47" spans="1:9" x14ac:dyDescent="0.35">
      <c r="A47">
        <v>1</v>
      </c>
      <c r="B47" s="1" t="s">
        <v>681</v>
      </c>
      <c r="C47" s="1" t="s">
        <v>681</v>
      </c>
      <c r="D47" s="1" t="s">
        <v>681</v>
      </c>
      <c r="E47" s="1" t="s">
        <v>681</v>
      </c>
      <c r="F47" s="38" t="str">
        <f>Tabela2[[#This Row],[Coordenada]]</f>
        <v>-</v>
      </c>
      <c r="G47" s="110" t="s">
        <v>425</v>
      </c>
      <c r="H47" s="111" t="s">
        <v>425</v>
      </c>
      <c r="I47" s="112" t="s">
        <v>681</v>
      </c>
    </row>
    <row r="48" spans="1:9" x14ac:dyDescent="0.35">
      <c r="A48">
        <v>1</v>
      </c>
      <c r="B48" s="1" t="s">
        <v>681</v>
      </c>
      <c r="C48" s="1" t="s">
        <v>681</v>
      </c>
      <c r="D48" s="1" t="s">
        <v>681</v>
      </c>
      <c r="E48" s="1" t="s">
        <v>681</v>
      </c>
      <c r="F48" s="38" t="str">
        <f>Tabela2[[#This Row],[Coordenada]]</f>
        <v>-</v>
      </c>
      <c r="G48" s="110" t="s">
        <v>425</v>
      </c>
      <c r="H48" s="111" t="s">
        <v>425</v>
      </c>
      <c r="I48" s="112" t="s">
        <v>681</v>
      </c>
    </row>
    <row r="49" spans="1:9" x14ac:dyDescent="0.35">
      <c r="A49">
        <v>1</v>
      </c>
      <c r="B49" s="1" t="s">
        <v>681</v>
      </c>
      <c r="C49" s="1" t="s">
        <v>681</v>
      </c>
      <c r="D49" s="1" t="s">
        <v>681</v>
      </c>
      <c r="E49" s="1" t="s">
        <v>681</v>
      </c>
      <c r="F49" s="38" t="str">
        <f>Tabela2[[#This Row],[Coordenada]]</f>
        <v>-</v>
      </c>
      <c r="G49" s="110" t="s">
        <v>425</v>
      </c>
      <c r="H49" s="111" t="s">
        <v>425</v>
      </c>
      <c r="I49" s="112" t="s">
        <v>681</v>
      </c>
    </row>
    <row r="50" spans="1:9" x14ac:dyDescent="0.35">
      <c r="A50">
        <v>1</v>
      </c>
      <c r="B50" s="1" t="s">
        <v>681</v>
      </c>
      <c r="C50" s="1" t="s">
        <v>681</v>
      </c>
      <c r="D50" s="1" t="s">
        <v>681</v>
      </c>
      <c r="E50" s="1" t="s">
        <v>681</v>
      </c>
      <c r="F50" s="38" t="str">
        <f>Tabela2[[#This Row],[Coordenada]]</f>
        <v>-</v>
      </c>
      <c r="G50" s="110" t="s">
        <v>425</v>
      </c>
      <c r="H50" s="111" t="s">
        <v>425</v>
      </c>
      <c r="I50" s="112" t="s">
        <v>681</v>
      </c>
    </row>
    <row r="51" spans="1:9" x14ac:dyDescent="0.35">
      <c r="A51">
        <v>1</v>
      </c>
      <c r="B51" s="1" t="s">
        <v>681</v>
      </c>
      <c r="C51" s="1" t="s">
        <v>681</v>
      </c>
      <c r="D51" s="1" t="s">
        <v>681</v>
      </c>
      <c r="E51" s="1" t="s">
        <v>681</v>
      </c>
      <c r="F51" s="38" t="str">
        <f>Tabela2[[#This Row],[Coordenada]]</f>
        <v>-</v>
      </c>
      <c r="G51" s="110" t="s">
        <v>425</v>
      </c>
      <c r="H51" s="111" t="s">
        <v>425</v>
      </c>
      <c r="I51" s="112" t="s">
        <v>681</v>
      </c>
    </row>
    <row r="52" spans="1:9" x14ac:dyDescent="0.35">
      <c r="A52">
        <v>1</v>
      </c>
      <c r="B52" s="1" t="s">
        <v>681</v>
      </c>
      <c r="C52" s="1" t="s">
        <v>681</v>
      </c>
      <c r="D52" s="1" t="s">
        <v>681</v>
      </c>
      <c r="E52" s="1" t="s">
        <v>681</v>
      </c>
      <c r="F52" s="38" t="str">
        <f>Tabela2[[#This Row],[Coordenada]]</f>
        <v>-</v>
      </c>
      <c r="G52" s="110" t="s">
        <v>425</v>
      </c>
      <c r="H52" s="111" t="s">
        <v>425</v>
      </c>
      <c r="I52" s="112" t="s">
        <v>681</v>
      </c>
    </row>
    <row r="53" spans="1:9" x14ac:dyDescent="0.35">
      <c r="A53">
        <v>1</v>
      </c>
      <c r="B53" s="1" t="s">
        <v>681</v>
      </c>
      <c r="C53" s="1" t="s">
        <v>681</v>
      </c>
      <c r="D53" s="1" t="s">
        <v>681</v>
      </c>
      <c r="E53" s="1" t="s">
        <v>681</v>
      </c>
      <c r="F53" s="38" t="str">
        <f>Tabela2[[#This Row],[Coordenada]]</f>
        <v>-</v>
      </c>
      <c r="G53" s="110" t="s">
        <v>425</v>
      </c>
      <c r="H53" s="111" t="s">
        <v>425</v>
      </c>
      <c r="I53" s="112" t="s">
        <v>681</v>
      </c>
    </row>
    <row r="54" spans="1:9" x14ac:dyDescent="0.35">
      <c r="A54">
        <v>1</v>
      </c>
      <c r="B54" s="1" t="s">
        <v>681</v>
      </c>
      <c r="C54" s="1" t="s">
        <v>681</v>
      </c>
      <c r="D54" s="1" t="s">
        <v>681</v>
      </c>
      <c r="E54" s="1" t="s">
        <v>681</v>
      </c>
      <c r="F54" s="38" t="str">
        <f>Tabela2[[#This Row],[Coordenada]]</f>
        <v>-</v>
      </c>
      <c r="G54" s="110" t="s">
        <v>425</v>
      </c>
      <c r="H54" s="111" t="s">
        <v>425</v>
      </c>
      <c r="I54" s="112" t="s">
        <v>681</v>
      </c>
    </row>
    <row r="55" spans="1:9" x14ac:dyDescent="0.35">
      <c r="A55">
        <v>1</v>
      </c>
      <c r="B55" s="1" t="s">
        <v>681</v>
      </c>
      <c r="C55" s="1" t="s">
        <v>681</v>
      </c>
      <c r="D55" s="1" t="s">
        <v>681</v>
      </c>
      <c r="E55" s="1" t="s">
        <v>681</v>
      </c>
      <c r="F55" s="38" t="str">
        <f>Tabela2[[#This Row],[Coordenada]]</f>
        <v>-</v>
      </c>
      <c r="G55" s="110" t="s">
        <v>425</v>
      </c>
      <c r="H55" s="111" t="s">
        <v>425</v>
      </c>
      <c r="I55" s="112" t="s">
        <v>681</v>
      </c>
    </row>
    <row r="56" spans="1:9" x14ac:dyDescent="0.35">
      <c r="A56">
        <v>1</v>
      </c>
      <c r="B56" s="1" t="s">
        <v>681</v>
      </c>
      <c r="C56" s="1" t="s">
        <v>681</v>
      </c>
      <c r="D56" s="1" t="s">
        <v>681</v>
      </c>
      <c r="E56" s="1" t="s">
        <v>681</v>
      </c>
      <c r="F56" s="38" t="str">
        <f>Tabela2[[#This Row],[Coordenada]]</f>
        <v>-</v>
      </c>
      <c r="G56" s="110" t="s">
        <v>425</v>
      </c>
      <c r="H56" s="111" t="s">
        <v>425</v>
      </c>
      <c r="I56" s="112" t="s">
        <v>681</v>
      </c>
    </row>
    <row r="57" spans="1:9" x14ac:dyDescent="0.35">
      <c r="A57">
        <v>1</v>
      </c>
      <c r="B57" s="1" t="s">
        <v>681</v>
      </c>
      <c r="C57" s="1" t="s">
        <v>681</v>
      </c>
      <c r="D57" s="1" t="s">
        <v>681</v>
      </c>
      <c r="E57" s="1" t="s">
        <v>681</v>
      </c>
      <c r="F57" s="38" t="str">
        <f>Tabela2[[#This Row],[Coordenada]]</f>
        <v>-</v>
      </c>
      <c r="G57" s="110" t="s">
        <v>425</v>
      </c>
      <c r="H57" s="111" t="s">
        <v>425</v>
      </c>
      <c r="I57" s="112" t="s">
        <v>681</v>
      </c>
    </row>
    <row r="58" spans="1:9" x14ac:dyDescent="0.35">
      <c r="A58">
        <v>1</v>
      </c>
      <c r="B58" s="1" t="s">
        <v>681</v>
      </c>
      <c r="C58" s="1" t="s">
        <v>681</v>
      </c>
      <c r="D58" s="1" t="s">
        <v>681</v>
      </c>
      <c r="E58" s="1" t="s">
        <v>681</v>
      </c>
      <c r="F58" s="38" t="str">
        <f>Tabela2[[#This Row],[Coordenada]]</f>
        <v>-</v>
      </c>
      <c r="G58" s="110" t="s">
        <v>425</v>
      </c>
      <c r="H58" s="111" t="s">
        <v>425</v>
      </c>
      <c r="I58" s="112" t="s">
        <v>681</v>
      </c>
    </row>
    <row r="59" spans="1:9" x14ac:dyDescent="0.35">
      <c r="A59">
        <v>1</v>
      </c>
      <c r="B59" s="1" t="s">
        <v>681</v>
      </c>
      <c r="C59" s="1" t="s">
        <v>681</v>
      </c>
      <c r="D59" s="1" t="s">
        <v>681</v>
      </c>
      <c r="E59" s="1" t="s">
        <v>681</v>
      </c>
      <c r="F59" s="38" t="str">
        <f>Tabela2[[#This Row],[Coordenada]]</f>
        <v>-</v>
      </c>
      <c r="G59" s="110" t="s">
        <v>425</v>
      </c>
      <c r="H59" s="111" t="s">
        <v>425</v>
      </c>
      <c r="I59" s="112" t="s">
        <v>681</v>
      </c>
    </row>
    <row r="60" spans="1:9" x14ac:dyDescent="0.35">
      <c r="A60">
        <v>1</v>
      </c>
      <c r="B60" s="1" t="s">
        <v>681</v>
      </c>
      <c r="C60" s="1" t="s">
        <v>681</v>
      </c>
      <c r="D60" s="1" t="s">
        <v>681</v>
      </c>
      <c r="E60" s="1" t="s">
        <v>681</v>
      </c>
      <c r="F60" s="38" t="str">
        <f>Tabela2[[#This Row],[Coordenada]]</f>
        <v>-</v>
      </c>
      <c r="G60" s="110" t="s">
        <v>425</v>
      </c>
      <c r="H60" s="111" t="s">
        <v>425</v>
      </c>
      <c r="I60" s="112" t="s">
        <v>681</v>
      </c>
    </row>
    <row r="61" spans="1:9" x14ac:dyDescent="0.35">
      <c r="A61">
        <v>1</v>
      </c>
      <c r="B61" s="1" t="s">
        <v>681</v>
      </c>
      <c r="C61" s="1" t="s">
        <v>681</v>
      </c>
      <c r="D61" s="1" t="s">
        <v>681</v>
      </c>
      <c r="E61" s="1" t="s">
        <v>681</v>
      </c>
      <c r="F61" s="38" t="str">
        <f>Tabela2[[#This Row],[Coordenada]]</f>
        <v>-</v>
      </c>
      <c r="G61" s="110" t="s">
        <v>425</v>
      </c>
      <c r="H61" s="111" t="s">
        <v>425</v>
      </c>
      <c r="I61" s="112" t="s">
        <v>681</v>
      </c>
    </row>
    <row r="62" spans="1:9" x14ac:dyDescent="0.35">
      <c r="A62">
        <v>1</v>
      </c>
      <c r="B62" s="1" t="s">
        <v>681</v>
      </c>
      <c r="C62" s="1" t="s">
        <v>681</v>
      </c>
      <c r="D62" s="1" t="s">
        <v>681</v>
      </c>
      <c r="E62" s="1" t="s">
        <v>681</v>
      </c>
      <c r="F62" s="38" t="str">
        <f>Tabela2[[#This Row],[Coordenada]]</f>
        <v>-</v>
      </c>
      <c r="G62" s="110" t="s">
        <v>425</v>
      </c>
      <c r="H62" s="111" t="s">
        <v>425</v>
      </c>
      <c r="I62" s="112" t="s">
        <v>681</v>
      </c>
    </row>
    <row r="63" spans="1:9" x14ac:dyDescent="0.35">
      <c r="A63">
        <v>1</v>
      </c>
      <c r="B63" s="1" t="s">
        <v>681</v>
      </c>
      <c r="C63" s="1" t="s">
        <v>681</v>
      </c>
      <c r="D63" s="1" t="s">
        <v>681</v>
      </c>
      <c r="E63" s="1" t="s">
        <v>681</v>
      </c>
      <c r="F63" s="38" t="str">
        <f>Tabela2[[#This Row],[Coordenada]]</f>
        <v>-</v>
      </c>
      <c r="G63" s="110" t="s">
        <v>425</v>
      </c>
      <c r="H63" s="111" t="s">
        <v>425</v>
      </c>
      <c r="I63" s="112" t="s">
        <v>681</v>
      </c>
    </row>
    <row r="64" spans="1:9" x14ac:dyDescent="0.35">
      <c r="A64">
        <v>1</v>
      </c>
      <c r="B64" s="1" t="s">
        <v>681</v>
      </c>
      <c r="C64" s="1" t="s">
        <v>681</v>
      </c>
      <c r="D64" s="1" t="s">
        <v>681</v>
      </c>
      <c r="E64" s="1" t="s">
        <v>681</v>
      </c>
      <c r="F64" s="38" t="str">
        <f>Tabela2[[#This Row],[Coordenada]]</f>
        <v>-</v>
      </c>
      <c r="G64" s="110" t="s">
        <v>425</v>
      </c>
      <c r="H64" s="111" t="s">
        <v>425</v>
      </c>
      <c r="I64" s="112" t="s">
        <v>681</v>
      </c>
    </row>
    <row r="65" spans="1:9" x14ac:dyDescent="0.35">
      <c r="A65">
        <v>1</v>
      </c>
      <c r="B65" s="1" t="s">
        <v>681</v>
      </c>
      <c r="C65" s="1" t="s">
        <v>681</v>
      </c>
      <c r="D65" s="1" t="s">
        <v>681</v>
      </c>
      <c r="E65" s="1" t="s">
        <v>681</v>
      </c>
      <c r="F65" s="38" t="str">
        <f>Tabela2[[#This Row],[Coordenada]]</f>
        <v>-</v>
      </c>
      <c r="G65" s="110" t="s">
        <v>425</v>
      </c>
      <c r="H65" s="111" t="s">
        <v>425</v>
      </c>
      <c r="I65" s="112" t="s">
        <v>681</v>
      </c>
    </row>
    <row r="66" spans="1:9" x14ac:dyDescent="0.35">
      <c r="A66">
        <v>1</v>
      </c>
      <c r="B66" s="1" t="s">
        <v>681</v>
      </c>
      <c r="C66" s="1" t="s">
        <v>681</v>
      </c>
      <c r="D66" s="1" t="s">
        <v>681</v>
      </c>
      <c r="E66" s="1" t="s">
        <v>681</v>
      </c>
      <c r="F66" s="38" t="str">
        <f>Tabela2[[#This Row],[Coordenada]]</f>
        <v>-</v>
      </c>
      <c r="G66" s="110" t="s">
        <v>425</v>
      </c>
      <c r="H66" s="111" t="s">
        <v>425</v>
      </c>
      <c r="I66" s="112" t="s">
        <v>681</v>
      </c>
    </row>
    <row r="67" spans="1:9" x14ac:dyDescent="0.35">
      <c r="A67">
        <v>1</v>
      </c>
      <c r="B67" s="1" t="s">
        <v>681</v>
      </c>
      <c r="C67" s="1" t="s">
        <v>681</v>
      </c>
      <c r="D67" s="1" t="s">
        <v>681</v>
      </c>
      <c r="E67" s="1" t="s">
        <v>681</v>
      </c>
      <c r="F67" s="38" t="str">
        <f>Tabela2[[#This Row],[Coordenada]]</f>
        <v>-</v>
      </c>
      <c r="G67" s="110" t="s">
        <v>425</v>
      </c>
      <c r="H67" s="111" t="s">
        <v>425</v>
      </c>
      <c r="I67" s="112" t="s">
        <v>681</v>
      </c>
    </row>
    <row r="68" spans="1:9" x14ac:dyDescent="0.35">
      <c r="A68">
        <v>1</v>
      </c>
      <c r="B68" s="1" t="s">
        <v>681</v>
      </c>
      <c r="C68" s="1" t="s">
        <v>681</v>
      </c>
      <c r="D68" s="1" t="s">
        <v>681</v>
      </c>
      <c r="E68" s="1" t="s">
        <v>681</v>
      </c>
      <c r="F68" s="38" t="str">
        <f>Tabela2[[#This Row],[Coordenada]]</f>
        <v>-</v>
      </c>
      <c r="G68" s="110" t="s">
        <v>425</v>
      </c>
      <c r="H68" s="111" t="s">
        <v>425</v>
      </c>
      <c r="I68" s="112" t="s">
        <v>681</v>
      </c>
    </row>
    <row r="69" spans="1:9" x14ac:dyDescent="0.35">
      <c r="A69">
        <v>1</v>
      </c>
      <c r="B69" s="1" t="s">
        <v>681</v>
      </c>
      <c r="C69" s="1" t="s">
        <v>681</v>
      </c>
      <c r="D69" s="1" t="s">
        <v>681</v>
      </c>
      <c r="E69" s="1" t="s">
        <v>681</v>
      </c>
      <c r="F69" s="38" t="str">
        <f>Tabela2[[#This Row],[Coordenada]]</f>
        <v>-</v>
      </c>
      <c r="G69" s="110" t="s">
        <v>425</v>
      </c>
      <c r="H69" s="111" t="s">
        <v>425</v>
      </c>
      <c r="I69" s="112" t="s">
        <v>681</v>
      </c>
    </row>
    <row r="70" spans="1:9" x14ac:dyDescent="0.35">
      <c r="A70">
        <v>1</v>
      </c>
      <c r="B70" s="1" t="s">
        <v>681</v>
      </c>
      <c r="C70" s="1" t="s">
        <v>681</v>
      </c>
      <c r="D70" s="1" t="s">
        <v>681</v>
      </c>
      <c r="E70" s="1" t="s">
        <v>681</v>
      </c>
      <c r="F70" s="38" t="str">
        <f>Tabela2[[#This Row],[Coordenada]]</f>
        <v>-</v>
      </c>
      <c r="G70" s="110" t="s">
        <v>425</v>
      </c>
      <c r="H70" s="111" t="s">
        <v>425</v>
      </c>
      <c r="I70" s="112" t="s">
        <v>681</v>
      </c>
    </row>
    <row r="71" spans="1:9" x14ac:dyDescent="0.35">
      <c r="A71">
        <v>1</v>
      </c>
      <c r="B71" s="1" t="s">
        <v>681</v>
      </c>
      <c r="C71" s="1" t="s">
        <v>681</v>
      </c>
      <c r="D71" s="1" t="s">
        <v>681</v>
      </c>
      <c r="E71" s="1" t="s">
        <v>681</v>
      </c>
      <c r="F71" s="38" t="str">
        <f>Tabela2[[#This Row],[Coordenada]]</f>
        <v>-</v>
      </c>
      <c r="G71" s="110" t="s">
        <v>425</v>
      </c>
      <c r="H71" s="111" t="s">
        <v>425</v>
      </c>
      <c r="I71" s="112" t="s">
        <v>681</v>
      </c>
    </row>
    <row r="72" spans="1:9" x14ac:dyDescent="0.35">
      <c r="A72">
        <v>1</v>
      </c>
      <c r="B72" s="1" t="s">
        <v>681</v>
      </c>
      <c r="C72" s="1" t="s">
        <v>681</v>
      </c>
      <c r="D72" s="1" t="s">
        <v>681</v>
      </c>
      <c r="E72" s="1" t="s">
        <v>681</v>
      </c>
      <c r="F72" s="38" t="str">
        <f>Tabela2[[#This Row],[Coordenada]]</f>
        <v>-</v>
      </c>
      <c r="G72" s="110" t="s">
        <v>425</v>
      </c>
      <c r="H72" s="111" t="s">
        <v>425</v>
      </c>
      <c r="I72" s="112" t="s">
        <v>681</v>
      </c>
    </row>
    <row r="73" spans="1:9" x14ac:dyDescent="0.35">
      <c r="A73">
        <v>1</v>
      </c>
      <c r="B73" s="1" t="s">
        <v>681</v>
      </c>
      <c r="C73" s="1" t="s">
        <v>681</v>
      </c>
      <c r="D73" s="1" t="s">
        <v>681</v>
      </c>
      <c r="E73" s="1" t="s">
        <v>681</v>
      </c>
      <c r="F73" s="38" t="str">
        <f>Tabela2[[#This Row],[Coordenada]]</f>
        <v>-</v>
      </c>
      <c r="G73" s="110" t="s">
        <v>425</v>
      </c>
      <c r="H73" s="111" t="s">
        <v>425</v>
      </c>
      <c r="I73" s="112" t="s">
        <v>681</v>
      </c>
    </row>
    <row r="74" spans="1:9" x14ac:dyDescent="0.35">
      <c r="A74">
        <v>1</v>
      </c>
      <c r="B74" s="1" t="s">
        <v>681</v>
      </c>
      <c r="C74" s="1" t="s">
        <v>681</v>
      </c>
      <c r="D74" s="1" t="s">
        <v>681</v>
      </c>
      <c r="E74" s="1" t="s">
        <v>681</v>
      </c>
      <c r="F74" s="38" t="str">
        <f>Tabela2[[#This Row],[Coordenada]]</f>
        <v>-</v>
      </c>
      <c r="G74" s="110" t="s">
        <v>425</v>
      </c>
      <c r="H74" s="111" t="s">
        <v>425</v>
      </c>
      <c r="I74" s="112" t="s">
        <v>681</v>
      </c>
    </row>
    <row r="75" spans="1:9" x14ac:dyDescent="0.35">
      <c r="A75">
        <v>1</v>
      </c>
      <c r="B75" s="1" t="s">
        <v>681</v>
      </c>
      <c r="C75" s="1" t="s">
        <v>681</v>
      </c>
      <c r="D75" s="1" t="s">
        <v>681</v>
      </c>
      <c r="E75" s="1" t="s">
        <v>681</v>
      </c>
      <c r="F75" s="38" t="str">
        <f>Tabela2[[#This Row],[Coordenada]]</f>
        <v>-</v>
      </c>
      <c r="G75" s="110" t="s">
        <v>425</v>
      </c>
      <c r="H75" s="111" t="s">
        <v>425</v>
      </c>
      <c r="I75" s="112" t="s">
        <v>681</v>
      </c>
    </row>
    <row r="76" spans="1:9" x14ac:dyDescent="0.35">
      <c r="A76">
        <v>1</v>
      </c>
      <c r="B76" s="1" t="s">
        <v>681</v>
      </c>
      <c r="C76" s="1" t="s">
        <v>681</v>
      </c>
      <c r="D76" s="1" t="s">
        <v>681</v>
      </c>
      <c r="E76" s="1" t="s">
        <v>681</v>
      </c>
      <c r="F76" s="38" t="str">
        <f>Tabela2[[#This Row],[Coordenada]]</f>
        <v>-</v>
      </c>
      <c r="G76" s="110" t="s">
        <v>425</v>
      </c>
      <c r="H76" s="111" t="s">
        <v>425</v>
      </c>
      <c r="I76" s="112" t="s">
        <v>681</v>
      </c>
    </row>
    <row r="77" spans="1:9" x14ac:dyDescent="0.35">
      <c r="A77">
        <v>1</v>
      </c>
      <c r="B77" s="1" t="s">
        <v>681</v>
      </c>
      <c r="C77" s="1" t="s">
        <v>681</v>
      </c>
      <c r="D77" s="1" t="s">
        <v>681</v>
      </c>
      <c r="E77" s="1" t="s">
        <v>681</v>
      </c>
      <c r="F77" s="38" t="str">
        <f>Tabela2[[#This Row],[Coordenada]]</f>
        <v>-</v>
      </c>
      <c r="G77" s="110" t="s">
        <v>425</v>
      </c>
      <c r="H77" s="111" t="s">
        <v>425</v>
      </c>
      <c r="I77" s="112" t="s">
        <v>681</v>
      </c>
    </row>
    <row r="78" spans="1:9" x14ac:dyDescent="0.35">
      <c r="A78">
        <v>1</v>
      </c>
      <c r="B78" s="1" t="s">
        <v>681</v>
      </c>
      <c r="C78" s="1" t="s">
        <v>681</v>
      </c>
      <c r="D78" s="1" t="s">
        <v>681</v>
      </c>
      <c r="E78" s="1" t="s">
        <v>681</v>
      </c>
      <c r="F78" s="38" t="str">
        <f>Tabela2[[#This Row],[Coordenada]]</f>
        <v>-</v>
      </c>
      <c r="G78" s="110" t="s">
        <v>425</v>
      </c>
      <c r="H78" s="111" t="s">
        <v>425</v>
      </c>
      <c r="I78" s="112" t="s">
        <v>681</v>
      </c>
    </row>
    <row r="79" spans="1:9" x14ac:dyDescent="0.35">
      <c r="A79">
        <v>1</v>
      </c>
      <c r="B79" s="1" t="s">
        <v>681</v>
      </c>
      <c r="C79" s="1" t="s">
        <v>681</v>
      </c>
      <c r="D79" s="1" t="s">
        <v>681</v>
      </c>
      <c r="E79" s="1" t="s">
        <v>681</v>
      </c>
      <c r="F79" s="38" t="str">
        <f>Tabela2[[#This Row],[Coordenada]]</f>
        <v>-</v>
      </c>
      <c r="G79" s="110" t="s">
        <v>425</v>
      </c>
      <c r="H79" s="111" t="s">
        <v>425</v>
      </c>
      <c r="I79" s="112" t="s">
        <v>681</v>
      </c>
    </row>
    <row r="80" spans="1:9" x14ac:dyDescent="0.35">
      <c r="A80">
        <v>1</v>
      </c>
      <c r="B80" s="1" t="s">
        <v>681</v>
      </c>
      <c r="C80" s="1" t="s">
        <v>681</v>
      </c>
      <c r="D80" s="1" t="s">
        <v>681</v>
      </c>
      <c r="E80" s="1" t="s">
        <v>681</v>
      </c>
      <c r="F80" s="38" t="str">
        <f>Tabela2[[#This Row],[Coordenada]]</f>
        <v>-</v>
      </c>
      <c r="G80" s="110" t="s">
        <v>425</v>
      </c>
      <c r="H80" s="111" t="s">
        <v>425</v>
      </c>
      <c r="I80" s="112" t="s">
        <v>681</v>
      </c>
    </row>
    <row r="81" spans="1:9" x14ac:dyDescent="0.35">
      <c r="A81">
        <v>1</v>
      </c>
      <c r="B81" s="1" t="s">
        <v>681</v>
      </c>
      <c r="C81" s="1" t="s">
        <v>681</v>
      </c>
      <c r="D81" s="1" t="s">
        <v>681</v>
      </c>
      <c r="E81" s="1" t="s">
        <v>681</v>
      </c>
      <c r="F81" s="38" t="str">
        <f>Tabela2[[#This Row],[Coordenada]]</f>
        <v>-</v>
      </c>
      <c r="G81" s="110" t="s">
        <v>425</v>
      </c>
      <c r="H81" s="111" t="s">
        <v>425</v>
      </c>
      <c r="I81" s="112" t="s">
        <v>681</v>
      </c>
    </row>
    <row r="82" spans="1:9" x14ac:dyDescent="0.35">
      <c r="A82">
        <v>1</v>
      </c>
      <c r="B82" s="1" t="s">
        <v>681</v>
      </c>
      <c r="C82" s="1" t="s">
        <v>681</v>
      </c>
      <c r="D82" s="1" t="s">
        <v>681</v>
      </c>
      <c r="E82" s="1" t="s">
        <v>681</v>
      </c>
      <c r="F82" s="38" t="str">
        <f>Tabela2[[#This Row],[Coordenada]]</f>
        <v>-</v>
      </c>
      <c r="G82" s="110" t="s">
        <v>425</v>
      </c>
      <c r="H82" s="111" t="s">
        <v>425</v>
      </c>
      <c r="I82" s="112" t="s">
        <v>681</v>
      </c>
    </row>
    <row r="83" spans="1:9" x14ac:dyDescent="0.35">
      <c r="A83">
        <v>1</v>
      </c>
      <c r="B83" s="1" t="s">
        <v>681</v>
      </c>
      <c r="C83" s="1" t="s">
        <v>681</v>
      </c>
      <c r="D83" s="1" t="s">
        <v>681</v>
      </c>
      <c r="E83" s="1" t="s">
        <v>681</v>
      </c>
      <c r="F83" s="38" t="str">
        <f>Tabela2[[#This Row],[Coordenada]]</f>
        <v>-</v>
      </c>
      <c r="G83" s="110" t="s">
        <v>425</v>
      </c>
      <c r="H83" s="111" t="s">
        <v>425</v>
      </c>
      <c r="I83" s="112" t="s">
        <v>681</v>
      </c>
    </row>
    <row r="84" spans="1:9" x14ac:dyDescent="0.35">
      <c r="A84">
        <v>1</v>
      </c>
      <c r="B84" s="1" t="s">
        <v>681</v>
      </c>
      <c r="C84" s="1" t="s">
        <v>681</v>
      </c>
      <c r="D84" s="1" t="s">
        <v>681</v>
      </c>
      <c r="E84" s="1" t="s">
        <v>681</v>
      </c>
      <c r="F84" s="38" t="str">
        <f>Tabela2[[#This Row],[Coordenada]]</f>
        <v>-</v>
      </c>
      <c r="G84" s="110" t="s">
        <v>425</v>
      </c>
      <c r="H84" s="111" t="s">
        <v>425</v>
      </c>
      <c r="I84" s="112" t="s">
        <v>681</v>
      </c>
    </row>
    <row r="85" spans="1:9" x14ac:dyDescent="0.35">
      <c r="A85">
        <v>1</v>
      </c>
      <c r="B85" s="1" t="s">
        <v>681</v>
      </c>
      <c r="C85" s="1" t="s">
        <v>681</v>
      </c>
      <c r="D85" s="1" t="s">
        <v>681</v>
      </c>
      <c r="E85" s="1" t="s">
        <v>681</v>
      </c>
      <c r="F85" s="38" t="str">
        <f>Tabela2[[#This Row],[Coordenada]]</f>
        <v>-</v>
      </c>
      <c r="G85" s="110" t="s">
        <v>425</v>
      </c>
      <c r="H85" s="111" t="s">
        <v>425</v>
      </c>
      <c r="I85" s="112" t="s">
        <v>681</v>
      </c>
    </row>
    <row r="86" spans="1:9" x14ac:dyDescent="0.35">
      <c r="A86">
        <v>1</v>
      </c>
      <c r="B86" s="1" t="s">
        <v>681</v>
      </c>
      <c r="C86" s="1" t="s">
        <v>681</v>
      </c>
      <c r="D86" s="1" t="s">
        <v>681</v>
      </c>
      <c r="E86" s="1" t="s">
        <v>681</v>
      </c>
      <c r="F86" s="38" t="str">
        <f>Tabela2[[#This Row],[Coordenada]]</f>
        <v>-</v>
      </c>
      <c r="G86" s="110" t="s">
        <v>425</v>
      </c>
      <c r="H86" s="111" t="s">
        <v>425</v>
      </c>
      <c r="I86" s="112" t="s">
        <v>681</v>
      </c>
    </row>
    <row r="87" spans="1:9" x14ac:dyDescent="0.35">
      <c r="A87">
        <v>1</v>
      </c>
      <c r="B87" s="1" t="s">
        <v>681</v>
      </c>
      <c r="C87" s="1" t="s">
        <v>681</v>
      </c>
      <c r="D87" s="1" t="s">
        <v>681</v>
      </c>
      <c r="E87" s="1" t="s">
        <v>681</v>
      </c>
      <c r="F87" s="38" t="str">
        <f>Tabela2[[#This Row],[Coordenada]]</f>
        <v>-</v>
      </c>
      <c r="G87" s="110" t="s">
        <v>425</v>
      </c>
      <c r="H87" s="111" t="s">
        <v>425</v>
      </c>
      <c r="I87" s="112" t="s">
        <v>681</v>
      </c>
    </row>
    <row r="88" spans="1:9" x14ac:dyDescent="0.35">
      <c r="A88">
        <v>1</v>
      </c>
      <c r="B88" s="1" t="s">
        <v>681</v>
      </c>
      <c r="C88" s="1" t="s">
        <v>681</v>
      </c>
      <c r="D88" s="1" t="s">
        <v>681</v>
      </c>
      <c r="E88" s="1" t="s">
        <v>681</v>
      </c>
      <c r="F88" s="38" t="str">
        <f>Tabela2[[#This Row],[Coordenada]]</f>
        <v>-</v>
      </c>
      <c r="G88" s="110" t="s">
        <v>425</v>
      </c>
      <c r="H88" s="111" t="s">
        <v>425</v>
      </c>
      <c r="I88" s="112" t="s">
        <v>681</v>
      </c>
    </row>
    <row r="89" spans="1:9" x14ac:dyDescent="0.35">
      <c r="A89">
        <v>1</v>
      </c>
      <c r="B89" s="1" t="s">
        <v>681</v>
      </c>
      <c r="C89" s="1" t="s">
        <v>681</v>
      </c>
      <c r="D89" s="1" t="s">
        <v>681</v>
      </c>
      <c r="E89" s="1" t="s">
        <v>681</v>
      </c>
      <c r="F89" s="38" t="str">
        <f>Tabela2[[#This Row],[Coordenada]]</f>
        <v>-</v>
      </c>
      <c r="G89" s="110" t="s">
        <v>425</v>
      </c>
      <c r="H89" s="111" t="s">
        <v>425</v>
      </c>
      <c r="I89" s="112" t="s">
        <v>681</v>
      </c>
    </row>
    <row r="90" spans="1:9" x14ac:dyDescent="0.35">
      <c r="A90">
        <v>1</v>
      </c>
      <c r="B90" s="1" t="s">
        <v>681</v>
      </c>
      <c r="C90" s="1" t="s">
        <v>681</v>
      </c>
      <c r="D90" s="1" t="s">
        <v>681</v>
      </c>
      <c r="E90" s="1" t="s">
        <v>681</v>
      </c>
      <c r="F90" s="38" t="str">
        <f>Tabela2[[#This Row],[Coordenada]]</f>
        <v>-</v>
      </c>
      <c r="G90" s="110" t="s">
        <v>425</v>
      </c>
      <c r="H90" s="111" t="s">
        <v>425</v>
      </c>
      <c r="I90" s="112" t="s">
        <v>681</v>
      </c>
    </row>
    <row r="91" spans="1:9" x14ac:dyDescent="0.35">
      <c r="A91">
        <v>1</v>
      </c>
      <c r="B91" s="1" t="s">
        <v>681</v>
      </c>
      <c r="C91" s="1" t="s">
        <v>681</v>
      </c>
      <c r="D91" s="1" t="s">
        <v>681</v>
      </c>
      <c r="E91" s="1" t="s">
        <v>681</v>
      </c>
      <c r="F91" s="38" t="str">
        <f>Tabela2[[#This Row],[Coordenada]]</f>
        <v>-</v>
      </c>
      <c r="G91" s="110" t="s">
        <v>425</v>
      </c>
      <c r="H91" s="111" t="s">
        <v>425</v>
      </c>
      <c r="I91" s="112" t="s">
        <v>681</v>
      </c>
    </row>
    <row r="92" spans="1:9" x14ac:dyDescent="0.35">
      <c r="A92">
        <v>1</v>
      </c>
      <c r="B92" s="1" t="s">
        <v>681</v>
      </c>
      <c r="C92" s="1" t="s">
        <v>681</v>
      </c>
      <c r="D92" s="1" t="s">
        <v>681</v>
      </c>
      <c r="E92" s="1" t="s">
        <v>681</v>
      </c>
      <c r="F92" s="38" t="str">
        <f>Tabela2[[#This Row],[Coordenada]]</f>
        <v>-</v>
      </c>
      <c r="G92" s="110" t="s">
        <v>425</v>
      </c>
      <c r="H92" s="111" t="s">
        <v>425</v>
      </c>
      <c r="I92" s="112" t="s">
        <v>681</v>
      </c>
    </row>
    <row r="93" spans="1:9" x14ac:dyDescent="0.35">
      <c r="A93">
        <v>1</v>
      </c>
      <c r="B93" s="1" t="s">
        <v>681</v>
      </c>
      <c r="C93" s="1" t="s">
        <v>681</v>
      </c>
      <c r="D93" s="1" t="s">
        <v>681</v>
      </c>
      <c r="E93" s="1" t="s">
        <v>681</v>
      </c>
      <c r="F93" s="38" t="str">
        <f>Tabela2[[#This Row],[Coordenada]]</f>
        <v>-</v>
      </c>
      <c r="G93" s="110" t="s">
        <v>425</v>
      </c>
      <c r="H93" s="111" t="s">
        <v>425</v>
      </c>
      <c r="I93" s="112" t="s">
        <v>681</v>
      </c>
    </row>
    <row r="94" spans="1:9" x14ac:dyDescent="0.35">
      <c r="A94">
        <v>1</v>
      </c>
      <c r="B94" s="1" t="s">
        <v>681</v>
      </c>
      <c r="C94" s="1" t="s">
        <v>681</v>
      </c>
      <c r="D94" s="1" t="s">
        <v>681</v>
      </c>
      <c r="E94" s="1" t="s">
        <v>681</v>
      </c>
      <c r="F94" s="38" t="str">
        <f>Tabela2[[#This Row],[Coordenada]]</f>
        <v>-</v>
      </c>
      <c r="G94" s="110" t="s">
        <v>425</v>
      </c>
      <c r="H94" s="111" t="s">
        <v>425</v>
      </c>
      <c r="I94" s="112" t="s">
        <v>681</v>
      </c>
    </row>
    <row r="95" spans="1:9" x14ac:dyDescent="0.35">
      <c r="A95">
        <v>1</v>
      </c>
      <c r="B95" s="1" t="s">
        <v>681</v>
      </c>
      <c r="C95" s="1" t="s">
        <v>681</v>
      </c>
      <c r="D95" s="1" t="s">
        <v>681</v>
      </c>
      <c r="E95" s="1" t="s">
        <v>681</v>
      </c>
      <c r="F95" s="38" t="str">
        <f>Tabela2[[#This Row],[Coordenada]]</f>
        <v>-</v>
      </c>
      <c r="G95" s="110" t="s">
        <v>425</v>
      </c>
      <c r="H95" s="111" t="s">
        <v>425</v>
      </c>
      <c r="I95" s="112" t="s">
        <v>681</v>
      </c>
    </row>
    <row r="96" spans="1:9" x14ac:dyDescent="0.35">
      <c r="A96">
        <v>1</v>
      </c>
      <c r="B96" s="1" t="s">
        <v>681</v>
      </c>
      <c r="C96" s="1" t="s">
        <v>681</v>
      </c>
      <c r="D96" s="1" t="s">
        <v>681</v>
      </c>
      <c r="E96" s="1" t="s">
        <v>681</v>
      </c>
      <c r="F96" s="38" t="str">
        <f>Tabela2[[#This Row],[Coordenada]]</f>
        <v>-</v>
      </c>
      <c r="G96" s="110" t="s">
        <v>425</v>
      </c>
      <c r="H96" s="111" t="s">
        <v>425</v>
      </c>
      <c r="I96" s="112" t="s">
        <v>681</v>
      </c>
    </row>
    <row r="97" spans="1:9" x14ac:dyDescent="0.35">
      <c r="A97">
        <v>1</v>
      </c>
      <c r="B97" s="1" t="s">
        <v>681</v>
      </c>
      <c r="C97" s="1" t="s">
        <v>681</v>
      </c>
      <c r="D97" s="1" t="s">
        <v>681</v>
      </c>
      <c r="E97" s="1" t="s">
        <v>681</v>
      </c>
      <c r="F97" s="38" t="str">
        <f>Tabela2[[#This Row],[Coordenada]]</f>
        <v>-</v>
      </c>
      <c r="G97" s="110" t="s">
        <v>425</v>
      </c>
      <c r="H97" s="111" t="s">
        <v>425</v>
      </c>
      <c r="I97" s="112" t="s">
        <v>681</v>
      </c>
    </row>
    <row r="98" spans="1:9" x14ac:dyDescent="0.35">
      <c r="A98">
        <v>1</v>
      </c>
      <c r="B98" s="1" t="s">
        <v>681</v>
      </c>
      <c r="C98" s="1" t="s">
        <v>681</v>
      </c>
      <c r="D98" s="1" t="s">
        <v>681</v>
      </c>
      <c r="E98" s="1" t="s">
        <v>681</v>
      </c>
      <c r="F98" s="38" t="str">
        <f>Tabela2[[#This Row],[Coordenada]]</f>
        <v>-</v>
      </c>
      <c r="G98" s="110" t="s">
        <v>425</v>
      </c>
      <c r="H98" s="111" t="s">
        <v>425</v>
      </c>
      <c r="I98" s="112" t="s">
        <v>681</v>
      </c>
    </row>
    <row r="99" spans="1:9" x14ac:dyDescent="0.35">
      <c r="A99">
        <v>1</v>
      </c>
      <c r="B99" s="1" t="s">
        <v>681</v>
      </c>
      <c r="C99" s="1" t="s">
        <v>681</v>
      </c>
      <c r="D99" s="1" t="s">
        <v>681</v>
      </c>
      <c r="E99" s="1" t="s">
        <v>681</v>
      </c>
      <c r="F99" s="38" t="str">
        <f>Tabela2[[#This Row],[Coordenada]]</f>
        <v>-</v>
      </c>
      <c r="G99" s="110" t="s">
        <v>425</v>
      </c>
      <c r="H99" s="111" t="s">
        <v>425</v>
      </c>
      <c r="I99" s="112" t="s">
        <v>681</v>
      </c>
    </row>
    <row r="100" spans="1:9" x14ac:dyDescent="0.35">
      <c r="A100">
        <v>1</v>
      </c>
      <c r="B100" s="1" t="s">
        <v>681</v>
      </c>
      <c r="C100" s="1" t="s">
        <v>681</v>
      </c>
      <c r="D100" s="1" t="s">
        <v>681</v>
      </c>
      <c r="E100" s="1" t="s">
        <v>681</v>
      </c>
      <c r="F100" s="38" t="str">
        <f>Tabela2[[#This Row],[Coordenada]]</f>
        <v>-</v>
      </c>
      <c r="G100" s="110" t="s">
        <v>425</v>
      </c>
      <c r="H100" s="111" t="s">
        <v>425</v>
      </c>
      <c r="I100" s="112" t="s">
        <v>681</v>
      </c>
    </row>
    <row r="101" spans="1:9" x14ac:dyDescent="0.35">
      <c r="A101">
        <v>1</v>
      </c>
      <c r="B101" s="1" t="s">
        <v>681</v>
      </c>
      <c r="C101" s="1" t="s">
        <v>681</v>
      </c>
      <c r="D101" s="1" t="s">
        <v>681</v>
      </c>
      <c r="E101" s="1" t="s">
        <v>681</v>
      </c>
      <c r="F101" s="38" t="str">
        <f>Tabela2[[#This Row],[Coordenada]]</f>
        <v>-</v>
      </c>
      <c r="G101" s="110" t="s">
        <v>425</v>
      </c>
      <c r="H101" s="111" t="s">
        <v>425</v>
      </c>
      <c r="I101" s="112" t="s">
        <v>681</v>
      </c>
    </row>
    <row r="102" spans="1:9" x14ac:dyDescent="0.35">
      <c r="A102">
        <v>1</v>
      </c>
      <c r="B102" s="1" t="s">
        <v>681</v>
      </c>
      <c r="C102" s="1" t="s">
        <v>681</v>
      </c>
      <c r="D102" s="1" t="s">
        <v>681</v>
      </c>
      <c r="E102" s="1" t="s">
        <v>681</v>
      </c>
      <c r="F102" s="38" t="str">
        <f>Tabela2[[#This Row],[Coordenada]]</f>
        <v>-</v>
      </c>
      <c r="G102" s="110" t="s">
        <v>425</v>
      </c>
      <c r="H102" s="111" t="s">
        <v>425</v>
      </c>
      <c r="I102" s="112" t="s">
        <v>681</v>
      </c>
    </row>
    <row r="103" spans="1:9" x14ac:dyDescent="0.35">
      <c r="A103">
        <v>1</v>
      </c>
      <c r="B103" s="1" t="s">
        <v>681</v>
      </c>
      <c r="C103" s="1" t="s">
        <v>681</v>
      </c>
      <c r="D103" s="1" t="s">
        <v>681</v>
      </c>
      <c r="E103" s="1" t="s">
        <v>681</v>
      </c>
      <c r="F103" s="38" t="str">
        <f>Tabela2[[#This Row],[Coordenada]]</f>
        <v>-</v>
      </c>
      <c r="G103" s="110" t="s">
        <v>425</v>
      </c>
      <c r="H103" s="111" t="s">
        <v>425</v>
      </c>
      <c r="I103" s="112" t="s">
        <v>681</v>
      </c>
    </row>
    <row r="104" spans="1:9" x14ac:dyDescent="0.35">
      <c r="A104">
        <v>1</v>
      </c>
      <c r="B104" s="1" t="s">
        <v>681</v>
      </c>
      <c r="C104" s="1" t="s">
        <v>681</v>
      </c>
      <c r="D104" s="1" t="s">
        <v>681</v>
      </c>
      <c r="E104" s="1" t="s">
        <v>681</v>
      </c>
      <c r="F104" s="38" t="str">
        <f>Tabela2[[#This Row],[Coordenada]]</f>
        <v>-</v>
      </c>
      <c r="G104" s="110" t="s">
        <v>425</v>
      </c>
      <c r="H104" s="111" t="s">
        <v>425</v>
      </c>
      <c r="I104" s="112" t="s">
        <v>681</v>
      </c>
    </row>
    <row r="105" spans="1:9" x14ac:dyDescent="0.35">
      <c r="A105">
        <v>1</v>
      </c>
      <c r="B105" s="1" t="s">
        <v>681</v>
      </c>
      <c r="C105" s="1" t="s">
        <v>681</v>
      </c>
      <c r="D105" s="1" t="s">
        <v>681</v>
      </c>
      <c r="E105" s="1" t="s">
        <v>681</v>
      </c>
      <c r="F105" s="38" t="str">
        <f>Tabela2[[#This Row],[Coordenada]]</f>
        <v>-</v>
      </c>
      <c r="G105" s="110" t="s">
        <v>425</v>
      </c>
      <c r="H105" s="111" t="s">
        <v>425</v>
      </c>
      <c r="I105" s="112" t="s">
        <v>681</v>
      </c>
    </row>
    <row r="106" spans="1:9" x14ac:dyDescent="0.35">
      <c r="A106">
        <v>1</v>
      </c>
      <c r="B106" s="1" t="s">
        <v>681</v>
      </c>
      <c r="C106" s="1" t="s">
        <v>681</v>
      </c>
      <c r="D106" s="1" t="s">
        <v>681</v>
      </c>
      <c r="E106" s="1" t="s">
        <v>681</v>
      </c>
      <c r="F106" s="38" t="str">
        <f>Tabela2[[#This Row],[Coordenada]]</f>
        <v>-</v>
      </c>
      <c r="G106" s="110" t="s">
        <v>425</v>
      </c>
      <c r="H106" s="111" t="s">
        <v>425</v>
      </c>
      <c r="I106" s="112" t="s">
        <v>681</v>
      </c>
    </row>
    <row r="107" spans="1:9" x14ac:dyDescent="0.35">
      <c r="A107">
        <v>1</v>
      </c>
      <c r="B107" s="1" t="s">
        <v>681</v>
      </c>
      <c r="C107" s="1" t="s">
        <v>681</v>
      </c>
      <c r="D107" s="1" t="s">
        <v>681</v>
      </c>
      <c r="E107" s="1" t="s">
        <v>681</v>
      </c>
      <c r="F107" s="38" t="str">
        <f>Tabela2[[#This Row],[Coordenada]]</f>
        <v>-</v>
      </c>
      <c r="G107" s="110" t="s">
        <v>425</v>
      </c>
      <c r="H107" s="111" t="s">
        <v>425</v>
      </c>
      <c r="I107" s="112" t="s">
        <v>681</v>
      </c>
    </row>
    <row r="108" spans="1:9" x14ac:dyDescent="0.35">
      <c r="A108">
        <v>1</v>
      </c>
      <c r="B108" s="1" t="s">
        <v>681</v>
      </c>
      <c r="C108" s="1" t="s">
        <v>681</v>
      </c>
      <c r="D108" s="1" t="s">
        <v>681</v>
      </c>
      <c r="E108" s="1" t="s">
        <v>681</v>
      </c>
      <c r="F108" s="38" t="str">
        <f>Tabela2[[#This Row],[Coordenada]]</f>
        <v>-</v>
      </c>
      <c r="G108" s="110" t="s">
        <v>425</v>
      </c>
      <c r="H108" s="111" t="s">
        <v>425</v>
      </c>
      <c r="I108" s="112" t="s">
        <v>681</v>
      </c>
    </row>
    <row r="109" spans="1:9" x14ac:dyDescent="0.35">
      <c r="A109">
        <v>1</v>
      </c>
      <c r="B109" s="1" t="s">
        <v>681</v>
      </c>
      <c r="C109" s="1" t="s">
        <v>681</v>
      </c>
      <c r="D109" s="1" t="s">
        <v>681</v>
      </c>
      <c r="E109" s="1" t="s">
        <v>681</v>
      </c>
      <c r="F109" s="38" t="str">
        <f>Tabela2[[#This Row],[Coordenada]]</f>
        <v>-</v>
      </c>
      <c r="G109" s="110" t="s">
        <v>425</v>
      </c>
      <c r="H109" s="111" t="s">
        <v>425</v>
      </c>
      <c r="I109" s="112" t="s">
        <v>681</v>
      </c>
    </row>
    <row r="110" spans="1:9" x14ac:dyDescent="0.35">
      <c r="A110">
        <v>1</v>
      </c>
      <c r="B110" s="1" t="s">
        <v>681</v>
      </c>
      <c r="C110" s="1" t="s">
        <v>681</v>
      </c>
      <c r="D110" s="1" t="s">
        <v>681</v>
      </c>
      <c r="E110" s="1" t="s">
        <v>681</v>
      </c>
      <c r="F110" s="38" t="str">
        <f>Tabela2[[#This Row],[Coordenada]]</f>
        <v>-</v>
      </c>
      <c r="G110" s="110" t="s">
        <v>425</v>
      </c>
      <c r="H110" s="111" t="s">
        <v>425</v>
      </c>
      <c r="I110" s="112" t="s">
        <v>681</v>
      </c>
    </row>
    <row r="111" spans="1:9" x14ac:dyDescent="0.35">
      <c r="A111">
        <v>1</v>
      </c>
      <c r="B111" s="1" t="s">
        <v>681</v>
      </c>
      <c r="C111" s="1" t="s">
        <v>681</v>
      </c>
      <c r="D111" s="1" t="s">
        <v>681</v>
      </c>
      <c r="E111" s="1" t="s">
        <v>681</v>
      </c>
      <c r="F111" s="38" t="str">
        <f>Tabela2[[#This Row],[Coordenada]]</f>
        <v>-</v>
      </c>
      <c r="G111" s="110" t="s">
        <v>425</v>
      </c>
      <c r="H111" s="111" t="s">
        <v>425</v>
      </c>
      <c r="I111" s="112" t="s">
        <v>681</v>
      </c>
    </row>
    <row r="112" spans="1:9" x14ac:dyDescent="0.35">
      <c r="A112">
        <v>1</v>
      </c>
      <c r="B112" s="1" t="s">
        <v>681</v>
      </c>
      <c r="C112" s="1" t="s">
        <v>681</v>
      </c>
      <c r="D112" s="1" t="s">
        <v>681</v>
      </c>
      <c r="E112" s="1" t="s">
        <v>681</v>
      </c>
      <c r="F112" s="38" t="str">
        <f>Tabela2[[#This Row],[Coordenada]]</f>
        <v>-</v>
      </c>
      <c r="G112" s="110" t="s">
        <v>425</v>
      </c>
      <c r="H112" s="111" t="s">
        <v>425</v>
      </c>
      <c r="I112" s="112" t="s">
        <v>681</v>
      </c>
    </row>
    <row r="113" spans="1:9" x14ac:dyDescent="0.35">
      <c r="A113">
        <v>1</v>
      </c>
      <c r="B113" s="1" t="s">
        <v>681</v>
      </c>
      <c r="C113" s="1" t="s">
        <v>681</v>
      </c>
      <c r="D113" s="1" t="s">
        <v>681</v>
      </c>
      <c r="E113" s="1" t="s">
        <v>681</v>
      </c>
      <c r="F113" s="38" t="str">
        <f>Tabela2[[#This Row],[Coordenada]]</f>
        <v>-</v>
      </c>
      <c r="G113" s="110" t="s">
        <v>425</v>
      </c>
      <c r="H113" s="111" t="s">
        <v>425</v>
      </c>
      <c r="I113" s="112" t="s">
        <v>681</v>
      </c>
    </row>
    <row r="114" spans="1:9" x14ac:dyDescent="0.35">
      <c r="A114">
        <v>1</v>
      </c>
      <c r="B114" s="1" t="s">
        <v>681</v>
      </c>
      <c r="C114" s="1" t="s">
        <v>681</v>
      </c>
      <c r="D114" s="1" t="s">
        <v>681</v>
      </c>
      <c r="E114" s="1" t="s">
        <v>681</v>
      </c>
      <c r="F114" s="38" t="str">
        <f>Tabela2[[#This Row],[Coordenada]]</f>
        <v>-</v>
      </c>
      <c r="G114" s="110" t="s">
        <v>425</v>
      </c>
      <c r="H114" s="111" t="s">
        <v>425</v>
      </c>
      <c r="I114" s="112" t="s">
        <v>681</v>
      </c>
    </row>
    <row r="115" spans="1:9" x14ac:dyDescent="0.35">
      <c r="A115">
        <v>1</v>
      </c>
      <c r="B115" s="1" t="s">
        <v>681</v>
      </c>
      <c r="C115" s="1" t="s">
        <v>681</v>
      </c>
      <c r="D115" s="1" t="s">
        <v>681</v>
      </c>
      <c r="E115" s="1" t="s">
        <v>681</v>
      </c>
      <c r="F115" s="38" t="str">
        <f>Tabela2[[#This Row],[Coordenada]]</f>
        <v>-</v>
      </c>
      <c r="G115" s="110" t="s">
        <v>425</v>
      </c>
      <c r="H115" s="111" t="s">
        <v>425</v>
      </c>
      <c r="I115" s="112" t="s">
        <v>681</v>
      </c>
    </row>
    <row r="116" spans="1:9" x14ac:dyDescent="0.35">
      <c r="A116">
        <v>1</v>
      </c>
      <c r="B116" s="1" t="s">
        <v>681</v>
      </c>
      <c r="C116" s="1" t="s">
        <v>681</v>
      </c>
      <c r="D116" s="1" t="s">
        <v>681</v>
      </c>
      <c r="E116" s="1" t="s">
        <v>681</v>
      </c>
      <c r="F116" s="38" t="str">
        <f>Tabela2[[#This Row],[Coordenada]]</f>
        <v>-</v>
      </c>
      <c r="G116" s="110" t="s">
        <v>425</v>
      </c>
      <c r="H116" s="111" t="s">
        <v>425</v>
      </c>
      <c r="I116" s="112" t="s">
        <v>681</v>
      </c>
    </row>
    <row r="117" spans="1:9" x14ac:dyDescent="0.35">
      <c r="A117">
        <v>1</v>
      </c>
      <c r="B117" s="1" t="s">
        <v>681</v>
      </c>
      <c r="C117" s="1" t="s">
        <v>681</v>
      </c>
      <c r="D117" s="1" t="s">
        <v>681</v>
      </c>
      <c r="E117" s="1" t="s">
        <v>681</v>
      </c>
      <c r="F117" s="38" t="str">
        <f>Tabela2[[#This Row],[Coordenada]]</f>
        <v>-</v>
      </c>
      <c r="G117" s="110" t="s">
        <v>425</v>
      </c>
      <c r="H117" s="111" t="s">
        <v>425</v>
      </c>
      <c r="I117" s="112" t="s">
        <v>681</v>
      </c>
    </row>
    <row r="118" spans="1:9" x14ac:dyDescent="0.35">
      <c r="A118">
        <v>1</v>
      </c>
      <c r="B118" s="1" t="s">
        <v>681</v>
      </c>
      <c r="C118" s="1" t="s">
        <v>681</v>
      </c>
      <c r="D118" s="1" t="s">
        <v>681</v>
      </c>
      <c r="E118" s="1" t="s">
        <v>681</v>
      </c>
      <c r="F118" s="38" t="str">
        <f>Tabela2[[#This Row],[Coordenada]]</f>
        <v>-</v>
      </c>
      <c r="G118" s="110" t="s">
        <v>425</v>
      </c>
      <c r="H118" s="111" t="s">
        <v>425</v>
      </c>
      <c r="I118" s="112" t="s">
        <v>681</v>
      </c>
    </row>
    <row r="119" spans="1:9" x14ac:dyDescent="0.35">
      <c r="A119">
        <v>1</v>
      </c>
      <c r="B119" s="1" t="s">
        <v>681</v>
      </c>
      <c r="C119" s="1" t="s">
        <v>681</v>
      </c>
      <c r="D119" s="1" t="s">
        <v>681</v>
      </c>
      <c r="E119" s="1" t="s">
        <v>681</v>
      </c>
      <c r="F119" s="38" t="str">
        <f>Tabela2[[#This Row],[Coordenada]]</f>
        <v>-</v>
      </c>
      <c r="G119" s="110" t="s">
        <v>425</v>
      </c>
      <c r="H119" s="111" t="s">
        <v>425</v>
      </c>
      <c r="I119" s="112" t="s">
        <v>681</v>
      </c>
    </row>
    <row r="120" spans="1:9" x14ac:dyDescent="0.35">
      <c r="A120">
        <v>1</v>
      </c>
      <c r="B120" s="1" t="s">
        <v>681</v>
      </c>
      <c r="C120" s="1" t="s">
        <v>681</v>
      </c>
      <c r="D120" s="1" t="s">
        <v>681</v>
      </c>
      <c r="E120" s="1" t="s">
        <v>681</v>
      </c>
      <c r="F120" s="38" t="str">
        <f>Tabela2[[#This Row],[Coordenada]]</f>
        <v>-</v>
      </c>
      <c r="G120" s="110" t="s">
        <v>425</v>
      </c>
      <c r="H120" s="111" t="s">
        <v>425</v>
      </c>
      <c r="I120" s="112" t="s">
        <v>681</v>
      </c>
    </row>
    <row r="121" spans="1:9" x14ac:dyDescent="0.35">
      <c r="A121">
        <v>1</v>
      </c>
      <c r="B121" s="1" t="s">
        <v>681</v>
      </c>
      <c r="C121" s="1" t="s">
        <v>681</v>
      </c>
      <c r="D121" s="1" t="s">
        <v>681</v>
      </c>
      <c r="E121" s="1" t="s">
        <v>681</v>
      </c>
      <c r="F121" s="38" t="str">
        <f>Tabela2[[#This Row],[Coordenada]]</f>
        <v>-</v>
      </c>
      <c r="G121" s="110" t="s">
        <v>425</v>
      </c>
      <c r="H121" s="111" t="s">
        <v>425</v>
      </c>
      <c r="I121" s="112" t="s">
        <v>681</v>
      </c>
    </row>
    <row r="122" spans="1:9" x14ac:dyDescent="0.35">
      <c r="A122">
        <v>1</v>
      </c>
      <c r="B122" s="1" t="s">
        <v>681</v>
      </c>
      <c r="C122" s="1" t="s">
        <v>681</v>
      </c>
      <c r="D122" s="1" t="s">
        <v>681</v>
      </c>
      <c r="E122" s="1" t="s">
        <v>681</v>
      </c>
      <c r="F122" s="38" t="str">
        <f>Tabela2[[#This Row],[Coordenada]]</f>
        <v>-</v>
      </c>
      <c r="G122" s="110" t="s">
        <v>425</v>
      </c>
      <c r="H122" s="111" t="s">
        <v>425</v>
      </c>
      <c r="I122" s="112" t="s">
        <v>681</v>
      </c>
    </row>
    <row r="123" spans="1:9" x14ac:dyDescent="0.35">
      <c r="A123">
        <v>1</v>
      </c>
      <c r="B123" s="1" t="s">
        <v>681</v>
      </c>
      <c r="C123" s="1" t="s">
        <v>681</v>
      </c>
      <c r="D123" s="1" t="s">
        <v>681</v>
      </c>
      <c r="E123" s="1" t="s">
        <v>681</v>
      </c>
      <c r="F123" s="38" t="str">
        <f>Tabela2[[#This Row],[Coordenada]]</f>
        <v>-</v>
      </c>
      <c r="G123" s="110" t="s">
        <v>425</v>
      </c>
      <c r="H123" s="111" t="s">
        <v>425</v>
      </c>
      <c r="I123" s="112" t="s">
        <v>681</v>
      </c>
    </row>
    <row r="124" spans="1:9" x14ac:dyDescent="0.35">
      <c r="A124">
        <v>1</v>
      </c>
      <c r="B124" s="1" t="s">
        <v>681</v>
      </c>
      <c r="C124" s="1" t="s">
        <v>681</v>
      </c>
      <c r="D124" s="1" t="s">
        <v>681</v>
      </c>
      <c r="E124" s="1" t="s">
        <v>681</v>
      </c>
      <c r="F124" s="38" t="str">
        <f>Tabela2[[#This Row],[Coordenada]]</f>
        <v>-</v>
      </c>
      <c r="G124" s="110" t="s">
        <v>425</v>
      </c>
      <c r="H124" s="111" t="s">
        <v>425</v>
      </c>
      <c r="I124" s="112" t="s">
        <v>681</v>
      </c>
    </row>
    <row r="125" spans="1:9" x14ac:dyDescent="0.35">
      <c r="A125">
        <v>1</v>
      </c>
      <c r="B125" s="1" t="s">
        <v>681</v>
      </c>
      <c r="C125" s="1" t="s">
        <v>681</v>
      </c>
      <c r="D125" s="1" t="s">
        <v>681</v>
      </c>
      <c r="E125" s="1" t="s">
        <v>681</v>
      </c>
      <c r="F125" s="38" t="str">
        <f>Tabela2[[#This Row],[Coordenada]]</f>
        <v>-</v>
      </c>
      <c r="G125" s="110" t="s">
        <v>425</v>
      </c>
      <c r="H125" s="111" t="s">
        <v>425</v>
      </c>
      <c r="I125" s="112" t="s">
        <v>681</v>
      </c>
    </row>
    <row r="126" spans="1:9" x14ac:dyDescent="0.35">
      <c r="A126">
        <v>1</v>
      </c>
      <c r="B126" s="1" t="s">
        <v>681</v>
      </c>
      <c r="C126" s="1" t="s">
        <v>681</v>
      </c>
      <c r="D126" s="1" t="s">
        <v>681</v>
      </c>
      <c r="E126" s="1" t="s">
        <v>681</v>
      </c>
      <c r="F126" s="38" t="str">
        <f>Tabela2[[#This Row],[Coordenada]]</f>
        <v>-</v>
      </c>
      <c r="G126" s="110" t="s">
        <v>425</v>
      </c>
      <c r="H126" s="111" t="s">
        <v>425</v>
      </c>
      <c r="I126" s="112" t="s">
        <v>681</v>
      </c>
    </row>
    <row r="127" spans="1:9" x14ac:dyDescent="0.35">
      <c r="A127">
        <v>1</v>
      </c>
      <c r="B127" s="1" t="s">
        <v>681</v>
      </c>
      <c r="C127" s="1" t="s">
        <v>681</v>
      </c>
      <c r="D127" s="1" t="s">
        <v>681</v>
      </c>
      <c r="E127" s="1" t="s">
        <v>681</v>
      </c>
      <c r="F127" s="38" t="str">
        <f>Tabela2[[#This Row],[Coordenada]]</f>
        <v>-</v>
      </c>
      <c r="G127" s="110" t="s">
        <v>425</v>
      </c>
      <c r="H127" s="111" t="s">
        <v>425</v>
      </c>
      <c r="I127" s="112" t="s">
        <v>681</v>
      </c>
    </row>
    <row r="128" spans="1:9" x14ac:dyDescent="0.35">
      <c r="A128">
        <v>1</v>
      </c>
      <c r="B128" s="1" t="s">
        <v>681</v>
      </c>
      <c r="C128" s="1" t="s">
        <v>681</v>
      </c>
      <c r="D128" s="1" t="s">
        <v>681</v>
      </c>
      <c r="E128" s="1" t="s">
        <v>681</v>
      </c>
      <c r="F128" s="38" t="str">
        <f>Tabela2[[#This Row],[Coordenada]]</f>
        <v>-</v>
      </c>
      <c r="G128" s="110" t="s">
        <v>425</v>
      </c>
      <c r="H128" s="111" t="s">
        <v>425</v>
      </c>
      <c r="I128" s="112" t="s">
        <v>681</v>
      </c>
    </row>
    <row r="129" spans="1:9" x14ac:dyDescent="0.35">
      <c r="A129">
        <v>1</v>
      </c>
      <c r="B129" s="1" t="s">
        <v>681</v>
      </c>
      <c r="C129" s="1" t="s">
        <v>681</v>
      </c>
      <c r="D129" s="1" t="s">
        <v>681</v>
      </c>
      <c r="E129" s="1" t="s">
        <v>681</v>
      </c>
      <c r="F129" s="38" t="str">
        <f>Tabela2[[#This Row],[Coordenada]]</f>
        <v>-</v>
      </c>
      <c r="G129" s="110" t="s">
        <v>425</v>
      </c>
      <c r="H129" s="111" t="s">
        <v>425</v>
      </c>
      <c r="I129" s="112" t="s">
        <v>681</v>
      </c>
    </row>
    <row r="130" spans="1:9" x14ac:dyDescent="0.35">
      <c r="A130">
        <v>1</v>
      </c>
      <c r="B130" s="1" t="s">
        <v>681</v>
      </c>
      <c r="C130" s="1" t="s">
        <v>681</v>
      </c>
      <c r="D130" s="1" t="s">
        <v>681</v>
      </c>
      <c r="E130" s="1" t="s">
        <v>681</v>
      </c>
      <c r="F130" s="38" t="str">
        <f>Tabela2[[#This Row],[Coordenada]]</f>
        <v>-</v>
      </c>
      <c r="G130" s="110" t="s">
        <v>425</v>
      </c>
      <c r="H130" s="111" t="s">
        <v>425</v>
      </c>
      <c r="I130" s="112" t="s">
        <v>681</v>
      </c>
    </row>
    <row r="131" spans="1:9" x14ac:dyDescent="0.35">
      <c r="A131">
        <v>1</v>
      </c>
      <c r="B131" s="1" t="s">
        <v>681</v>
      </c>
      <c r="C131" s="1" t="s">
        <v>681</v>
      </c>
      <c r="D131" s="1" t="s">
        <v>681</v>
      </c>
      <c r="E131" s="1" t="s">
        <v>681</v>
      </c>
      <c r="F131" s="38" t="str">
        <f>Tabela2[[#This Row],[Coordenada]]</f>
        <v>-</v>
      </c>
      <c r="G131" s="110" t="s">
        <v>425</v>
      </c>
      <c r="H131" s="111" t="s">
        <v>425</v>
      </c>
      <c r="I131" s="112" t="s">
        <v>681</v>
      </c>
    </row>
    <row r="132" spans="1:9" x14ac:dyDescent="0.35">
      <c r="A132">
        <v>1</v>
      </c>
      <c r="B132" s="1" t="s">
        <v>681</v>
      </c>
      <c r="C132" s="1" t="s">
        <v>681</v>
      </c>
      <c r="D132" s="1" t="s">
        <v>681</v>
      </c>
      <c r="E132" s="1" t="s">
        <v>681</v>
      </c>
      <c r="F132" s="38" t="str">
        <f>Tabela2[[#This Row],[Coordenada]]</f>
        <v>-</v>
      </c>
      <c r="G132" s="110" t="s">
        <v>425</v>
      </c>
      <c r="H132" s="111" t="s">
        <v>425</v>
      </c>
      <c r="I132" s="112" t="s">
        <v>681</v>
      </c>
    </row>
    <row r="133" spans="1:9" x14ac:dyDescent="0.35">
      <c r="A133">
        <v>1</v>
      </c>
      <c r="B133" s="1" t="s">
        <v>681</v>
      </c>
      <c r="C133" s="1" t="s">
        <v>681</v>
      </c>
      <c r="D133" s="1" t="s">
        <v>681</v>
      </c>
      <c r="E133" s="1" t="s">
        <v>681</v>
      </c>
      <c r="F133" s="38" t="str">
        <f>Tabela2[[#This Row],[Coordenada]]</f>
        <v>-</v>
      </c>
      <c r="G133" s="110" t="s">
        <v>425</v>
      </c>
      <c r="H133" s="111" t="s">
        <v>425</v>
      </c>
      <c r="I133" s="112" t="s">
        <v>681</v>
      </c>
    </row>
    <row r="134" spans="1:9" x14ac:dyDescent="0.35">
      <c r="A134">
        <v>1</v>
      </c>
      <c r="B134" s="1" t="s">
        <v>681</v>
      </c>
      <c r="C134" s="1" t="s">
        <v>681</v>
      </c>
      <c r="D134" s="1" t="s">
        <v>681</v>
      </c>
      <c r="E134" s="1" t="s">
        <v>681</v>
      </c>
      <c r="F134" s="38" t="str">
        <f>Tabela2[[#This Row],[Coordenada]]</f>
        <v>-</v>
      </c>
      <c r="G134" s="110" t="s">
        <v>425</v>
      </c>
      <c r="H134" s="111" t="s">
        <v>425</v>
      </c>
      <c r="I134" s="112" t="s">
        <v>681</v>
      </c>
    </row>
    <row r="135" spans="1:9" x14ac:dyDescent="0.35">
      <c r="A135">
        <v>1</v>
      </c>
      <c r="B135" s="1" t="s">
        <v>681</v>
      </c>
      <c r="C135" s="1" t="s">
        <v>681</v>
      </c>
      <c r="D135" s="1" t="s">
        <v>681</v>
      </c>
      <c r="E135" s="1" t="s">
        <v>681</v>
      </c>
      <c r="F135" s="38" t="str">
        <f>Tabela2[[#This Row],[Coordenada]]</f>
        <v>-</v>
      </c>
      <c r="G135" s="110" t="s">
        <v>425</v>
      </c>
      <c r="H135" s="111" t="s">
        <v>425</v>
      </c>
      <c r="I135" s="112" t="s">
        <v>681</v>
      </c>
    </row>
    <row r="136" spans="1:9" x14ac:dyDescent="0.35">
      <c r="A136">
        <v>1</v>
      </c>
      <c r="B136" s="1" t="s">
        <v>681</v>
      </c>
      <c r="C136" s="1" t="s">
        <v>681</v>
      </c>
      <c r="D136" s="1" t="s">
        <v>681</v>
      </c>
      <c r="E136" s="1" t="s">
        <v>681</v>
      </c>
      <c r="F136" s="38" t="str">
        <f>Tabela2[[#This Row],[Coordenada]]</f>
        <v>-</v>
      </c>
      <c r="G136" s="110" t="s">
        <v>425</v>
      </c>
      <c r="H136" s="111" t="s">
        <v>425</v>
      </c>
      <c r="I136" s="112" t="s">
        <v>681</v>
      </c>
    </row>
    <row r="137" spans="1:9" x14ac:dyDescent="0.35">
      <c r="A137">
        <v>1</v>
      </c>
      <c r="B137" s="1" t="s">
        <v>681</v>
      </c>
      <c r="C137" s="1" t="s">
        <v>681</v>
      </c>
      <c r="D137" s="1" t="s">
        <v>681</v>
      </c>
      <c r="E137" s="1" t="s">
        <v>681</v>
      </c>
      <c r="F137" s="38" t="str">
        <f>Tabela2[[#This Row],[Coordenada]]</f>
        <v>-</v>
      </c>
      <c r="G137" s="110" t="s">
        <v>425</v>
      </c>
      <c r="H137" s="111" t="s">
        <v>425</v>
      </c>
      <c r="I137" s="112" t="s">
        <v>681</v>
      </c>
    </row>
    <row r="138" spans="1:9" x14ac:dyDescent="0.35">
      <c r="A138">
        <v>1</v>
      </c>
      <c r="B138" s="1" t="s">
        <v>681</v>
      </c>
      <c r="C138" s="1" t="s">
        <v>681</v>
      </c>
      <c r="D138" s="1" t="s">
        <v>681</v>
      </c>
      <c r="E138" s="1" t="s">
        <v>681</v>
      </c>
      <c r="F138" s="38" t="str">
        <f>Tabela2[[#This Row],[Coordenada]]</f>
        <v>-</v>
      </c>
      <c r="G138" s="110" t="s">
        <v>425</v>
      </c>
      <c r="H138" s="111" t="s">
        <v>425</v>
      </c>
      <c r="I138" s="112" t="s">
        <v>681</v>
      </c>
    </row>
    <row r="139" spans="1:9" x14ac:dyDescent="0.35">
      <c r="A139">
        <v>1</v>
      </c>
      <c r="B139" s="1" t="s">
        <v>681</v>
      </c>
      <c r="C139" s="1" t="s">
        <v>681</v>
      </c>
      <c r="D139" s="1" t="s">
        <v>681</v>
      </c>
      <c r="E139" s="1" t="s">
        <v>681</v>
      </c>
      <c r="F139" s="38" t="str">
        <f>Tabela2[[#This Row],[Coordenada]]</f>
        <v>-</v>
      </c>
      <c r="G139" s="110" t="s">
        <v>425</v>
      </c>
      <c r="H139" s="111" t="s">
        <v>425</v>
      </c>
      <c r="I139" s="112" t="s">
        <v>681</v>
      </c>
    </row>
    <row r="140" spans="1:9" x14ac:dyDescent="0.35">
      <c r="A140">
        <v>1</v>
      </c>
      <c r="B140" s="1" t="s">
        <v>681</v>
      </c>
      <c r="C140" s="1" t="s">
        <v>681</v>
      </c>
      <c r="D140" s="1" t="s">
        <v>681</v>
      </c>
      <c r="E140" s="1" t="s">
        <v>681</v>
      </c>
      <c r="F140" s="38" t="str">
        <f>Tabela2[[#This Row],[Coordenada]]</f>
        <v>-</v>
      </c>
      <c r="G140" s="110" t="s">
        <v>425</v>
      </c>
      <c r="H140" s="111" t="s">
        <v>425</v>
      </c>
      <c r="I140" s="112" t="s">
        <v>681</v>
      </c>
    </row>
    <row r="141" spans="1:9" x14ac:dyDescent="0.35">
      <c r="A141">
        <v>1</v>
      </c>
      <c r="B141" s="1" t="s">
        <v>681</v>
      </c>
      <c r="C141" s="1" t="s">
        <v>681</v>
      </c>
      <c r="D141" s="1" t="s">
        <v>681</v>
      </c>
      <c r="E141" s="1" t="s">
        <v>681</v>
      </c>
      <c r="F141" s="38" t="str">
        <f>Tabela2[[#This Row],[Coordenada]]</f>
        <v>-</v>
      </c>
      <c r="G141" s="110" t="s">
        <v>425</v>
      </c>
      <c r="H141" s="111" t="s">
        <v>425</v>
      </c>
      <c r="I141" s="112" t="s">
        <v>681</v>
      </c>
    </row>
    <row r="142" spans="1:9" x14ac:dyDescent="0.35">
      <c r="A142">
        <v>1</v>
      </c>
      <c r="B142" s="1" t="s">
        <v>681</v>
      </c>
      <c r="C142" s="1" t="s">
        <v>681</v>
      </c>
      <c r="D142" s="1" t="s">
        <v>681</v>
      </c>
      <c r="E142" s="1" t="s">
        <v>681</v>
      </c>
      <c r="F142" s="38" t="str">
        <f>Tabela2[[#This Row],[Coordenada]]</f>
        <v>-</v>
      </c>
      <c r="G142" s="110" t="s">
        <v>425</v>
      </c>
      <c r="H142" s="111" t="s">
        <v>425</v>
      </c>
      <c r="I142" s="112" t="s">
        <v>681</v>
      </c>
    </row>
    <row r="143" spans="1:9" x14ac:dyDescent="0.35">
      <c r="A143">
        <v>1</v>
      </c>
      <c r="B143" s="1" t="s">
        <v>681</v>
      </c>
      <c r="C143" s="1" t="s">
        <v>681</v>
      </c>
      <c r="D143" s="1" t="s">
        <v>681</v>
      </c>
      <c r="E143" s="1" t="s">
        <v>681</v>
      </c>
      <c r="F143" s="38" t="str">
        <f>Tabela2[[#This Row],[Coordenada]]</f>
        <v>-</v>
      </c>
      <c r="G143" s="110" t="s">
        <v>425</v>
      </c>
      <c r="H143" s="111" t="s">
        <v>425</v>
      </c>
      <c r="I143" s="112" t="s">
        <v>681</v>
      </c>
    </row>
    <row r="144" spans="1:9" x14ac:dyDescent="0.35">
      <c r="A144">
        <v>1</v>
      </c>
      <c r="B144" s="1" t="s">
        <v>681</v>
      </c>
      <c r="C144" s="1" t="s">
        <v>681</v>
      </c>
      <c r="D144" s="1" t="s">
        <v>681</v>
      </c>
      <c r="E144" s="1" t="s">
        <v>681</v>
      </c>
      <c r="F144" s="38" t="str">
        <f>Tabela2[[#This Row],[Coordenada]]</f>
        <v>-</v>
      </c>
      <c r="G144" s="110" t="s">
        <v>425</v>
      </c>
      <c r="H144" s="111" t="s">
        <v>425</v>
      </c>
      <c r="I144" s="112" t="s">
        <v>681</v>
      </c>
    </row>
    <row r="145" spans="1:9" x14ac:dyDescent="0.35">
      <c r="A145">
        <v>1</v>
      </c>
      <c r="B145" s="1" t="s">
        <v>681</v>
      </c>
      <c r="C145" s="1" t="s">
        <v>681</v>
      </c>
      <c r="D145" s="1" t="s">
        <v>681</v>
      </c>
      <c r="E145" s="1" t="s">
        <v>681</v>
      </c>
      <c r="F145" s="38" t="str">
        <f>Tabela2[[#This Row],[Coordenada]]</f>
        <v>-</v>
      </c>
      <c r="G145" s="110" t="s">
        <v>425</v>
      </c>
      <c r="H145" s="111" t="s">
        <v>425</v>
      </c>
      <c r="I145" s="112" t="s">
        <v>681</v>
      </c>
    </row>
    <row r="146" spans="1:9" x14ac:dyDescent="0.35">
      <c r="A146">
        <v>1</v>
      </c>
      <c r="B146" s="1" t="s">
        <v>681</v>
      </c>
      <c r="C146" s="1" t="s">
        <v>681</v>
      </c>
      <c r="D146" s="1" t="s">
        <v>681</v>
      </c>
      <c r="E146" s="1" t="s">
        <v>681</v>
      </c>
      <c r="F146" s="38" t="str">
        <f>Tabela2[[#This Row],[Coordenada]]</f>
        <v>-</v>
      </c>
      <c r="G146" s="110" t="s">
        <v>425</v>
      </c>
      <c r="H146" s="111" t="s">
        <v>425</v>
      </c>
      <c r="I146" s="112" t="s">
        <v>681</v>
      </c>
    </row>
    <row r="147" spans="1:9" x14ac:dyDescent="0.35">
      <c r="A147">
        <v>1</v>
      </c>
      <c r="B147" s="1" t="s">
        <v>681</v>
      </c>
      <c r="C147" s="1" t="s">
        <v>681</v>
      </c>
      <c r="D147" s="1" t="s">
        <v>681</v>
      </c>
      <c r="E147" s="1" t="s">
        <v>681</v>
      </c>
      <c r="F147" s="38" t="str">
        <f>Tabela2[[#This Row],[Coordenada]]</f>
        <v>-</v>
      </c>
      <c r="G147" s="110" t="s">
        <v>425</v>
      </c>
      <c r="H147" s="111" t="s">
        <v>425</v>
      </c>
      <c r="I147" s="112" t="s">
        <v>681</v>
      </c>
    </row>
    <row r="148" spans="1:9" x14ac:dyDescent="0.35">
      <c r="A148">
        <v>1</v>
      </c>
      <c r="B148" s="1" t="s">
        <v>681</v>
      </c>
      <c r="C148" s="1" t="s">
        <v>681</v>
      </c>
      <c r="D148" s="1" t="s">
        <v>681</v>
      </c>
      <c r="E148" s="1" t="s">
        <v>681</v>
      </c>
      <c r="F148" s="38" t="str">
        <f>Tabela2[[#This Row],[Coordenada]]</f>
        <v>-</v>
      </c>
      <c r="G148" s="110" t="s">
        <v>425</v>
      </c>
      <c r="H148" s="111" t="s">
        <v>425</v>
      </c>
      <c r="I148" s="112" t="s">
        <v>681</v>
      </c>
    </row>
    <row r="149" spans="1:9" x14ac:dyDescent="0.35">
      <c r="A149">
        <v>1</v>
      </c>
      <c r="B149" s="1" t="s">
        <v>681</v>
      </c>
      <c r="C149" s="1" t="s">
        <v>681</v>
      </c>
      <c r="D149" s="1" t="s">
        <v>681</v>
      </c>
      <c r="E149" s="1" t="s">
        <v>681</v>
      </c>
      <c r="F149" s="38" t="str">
        <f>Tabela2[[#This Row],[Coordenada]]</f>
        <v>-</v>
      </c>
      <c r="G149" s="110" t="s">
        <v>425</v>
      </c>
      <c r="H149" s="111" t="s">
        <v>425</v>
      </c>
      <c r="I149" s="112" t="s">
        <v>681</v>
      </c>
    </row>
    <row r="150" spans="1:9" x14ac:dyDescent="0.35">
      <c r="A150">
        <v>1</v>
      </c>
      <c r="B150" s="1" t="s">
        <v>681</v>
      </c>
      <c r="C150" s="1" t="s">
        <v>681</v>
      </c>
      <c r="D150" s="1" t="s">
        <v>681</v>
      </c>
      <c r="E150" s="1" t="s">
        <v>681</v>
      </c>
      <c r="F150" s="38" t="str">
        <f>Tabela2[[#This Row],[Coordenada]]</f>
        <v>-</v>
      </c>
      <c r="G150" s="110" t="s">
        <v>425</v>
      </c>
      <c r="H150" s="111" t="s">
        <v>425</v>
      </c>
      <c r="I150" s="112" t="s">
        <v>681</v>
      </c>
    </row>
    <row r="151" spans="1:9" x14ac:dyDescent="0.35">
      <c r="A151">
        <v>1</v>
      </c>
      <c r="B151" s="1" t="s">
        <v>681</v>
      </c>
      <c r="C151" s="1" t="s">
        <v>681</v>
      </c>
      <c r="D151" s="1" t="s">
        <v>681</v>
      </c>
      <c r="E151" s="1" t="s">
        <v>681</v>
      </c>
      <c r="F151" s="38" t="str">
        <f>Tabela2[[#This Row],[Coordenada]]</f>
        <v>-</v>
      </c>
      <c r="G151" s="110" t="s">
        <v>425</v>
      </c>
      <c r="H151" s="111" t="s">
        <v>425</v>
      </c>
      <c r="I151" s="112" t="s">
        <v>681</v>
      </c>
    </row>
    <row r="152" spans="1:9" x14ac:dyDescent="0.35">
      <c r="A152">
        <v>1</v>
      </c>
      <c r="B152" s="1" t="s">
        <v>681</v>
      </c>
      <c r="C152" s="1" t="s">
        <v>681</v>
      </c>
      <c r="D152" s="1" t="s">
        <v>681</v>
      </c>
      <c r="E152" s="1" t="s">
        <v>681</v>
      </c>
      <c r="F152" s="38" t="str">
        <f>Tabela2[[#This Row],[Coordenada]]</f>
        <v>-</v>
      </c>
      <c r="G152" s="110" t="s">
        <v>425</v>
      </c>
      <c r="H152" s="111" t="s">
        <v>425</v>
      </c>
      <c r="I152" s="112" t="s">
        <v>681</v>
      </c>
    </row>
    <row r="153" spans="1:9" x14ac:dyDescent="0.35">
      <c r="A153">
        <v>1</v>
      </c>
      <c r="B153" s="1" t="s">
        <v>681</v>
      </c>
      <c r="C153" s="1" t="s">
        <v>681</v>
      </c>
      <c r="D153" s="1" t="s">
        <v>681</v>
      </c>
      <c r="E153" s="1" t="s">
        <v>681</v>
      </c>
      <c r="F153" s="38" t="str">
        <f>Tabela2[[#This Row],[Coordenada]]</f>
        <v>-</v>
      </c>
      <c r="G153" s="110" t="s">
        <v>425</v>
      </c>
      <c r="H153" s="111" t="s">
        <v>425</v>
      </c>
      <c r="I153" s="112" t="s">
        <v>681</v>
      </c>
    </row>
    <row r="154" spans="1:9" x14ac:dyDescent="0.35">
      <c r="A154">
        <v>1</v>
      </c>
      <c r="B154" s="1" t="s">
        <v>681</v>
      </c>
      <c r="C154" s="1" t="s">
        <v>681</v>
      </c>
      <c r="D154" s="1" t="s">
        <v>681</v>
      </c>
      <c r="E154" s="1" t="s">
        <v>681</v>
      </c>
      <c r="F154" s="38" t="str">
        <f>Tabela2[[#This Row],[Coordenada]]</f>
        <v>-</v>
      </c>
      <c r="G154" s="110" t="s">
        <v>425</v>
      </c>
      <c r="H154" s="111" t="s">
        <v>425</v>
      </c>
      <c r="I154" s="112" t="s">
        <v>681</v>
      </c>
    </row>
    <row r="155" spans="1:9" x14ac:dyDescent="0.35">
      <c r="A155">
        <v>1</v>
      </c>
      <c r="B155" s="1" t="s">
        <v>681</v>
      </c>
      <c r="C155" s="1" t="s">
        <v>681</v>
      </c>
      <c r="D155" s="1" t="s">
        <v>681</v>
      </c>
      <c r="E155" s="1" t="s">
        <v>681</v>
      </c>
      <c r="F155" s="38" t="str">
        <f>Tabela2[[#This Row],[Coordenada]]</f>
        <v>-</v>
      </c>
      <c r="G155" s="110" t="s">
        <v>425</v>
      </c>
      <c r="H155" s="111" t="s">
        <v>425</v>
      </c>
      <c r="I155" s="112" t="s">
        <v>681</v>
      </c>
    </row>
    <row r="156" spans="1:9" x14ac:dyDescent="0.35">
      <c r="A156">
        <v>1</v>
      </c>
      <c r="B156" s="1" t="s">
        <v>681</v>
      </c>
      <c r="C156" s="1" t="s">
        <v>681</v>
      </c>
      <c r="D156" s="1" t="s">
        <v>681</v>
      </c>
      <c r="E156" s="1" t="s">
        <v>681</v>
      </c>
      <c r="F156" s="38" t="str">
        <f>Tabela2[[#This Row],[Coordenada]]</f>
        <v>-</v>
      </c>
      <c r="G156" s="110" t="s">
        <v>425</v>
      </c>
      <c r="H156" s="111" t="s">
        <v>425</v>
      </c>
      <c r="I156" s="112" t="s">
        <v>681</v>
      </c>
    </row>
    <row r="157" spans="1:9" x14ac:dyDescent="0.35">
      <c r="A157">
        <v>1</v>
      </c>
      <c r="B157" s="1" t="s">
        <v>681</v>
      </c>
      <c r="C157" s="1" t="s">
        <v>681</v>
      </c>
      <c r="D157" s="1" t="s">
        <v>681</v>
      </c>
      <c r="E157" s="1" t="s">
        <v>681</v>
      </c>
      <c r="F157" s="38" t="str">
        <f>Tabela2[[#This Row],[Coordenada]]</f>
        <v>-</v>
      </c>
      <c r="G157" s="110" t="s">
        <v>425</v>
      </c>
      <c r="H157" s="111" t="s">
        <v>425</v>
      </c>
      <c r="I157" s="112" t="s">
        <v>681</v>
      </c>
    </row>
    <row r="158" spans="1:9" x14ac:dyDescent="0.35">
      <c r="A158">
        <v>1</v>
      </c>
      <c r="B158" s="1" t="s">
        <v>681</v>
      </c>
      <c r="C158" s="1" t="s">
        <v>681</v>
      </c>
      <c r="D158" s="1" t="s">
        <v>681</v>
      </c>
      <c r="E158" s="1" t="s">
        <v>681</v>
      </c>
      <c r="F158" s="38" t="str">
        <f>Tabela2[[#This Row],[Coordenada]]</f>
        <v>-</v>
      </c>
      <c r="G158" s="110" t="s">
        <v>425</v>
      </c>
      <c r="H158" s="111" t="s">
        <v>425</v>
      </c>
      <c r="I158" s="112" t="s">
        <v>681</v>
      </c>
    </row>
    <row r="159" spans="1:9" x14ac:dyDescent="0.35">
      <c r="A159">
        <v>1</v>
      </c>
      <c r="B159" s="1" t="s">
        <v>681</v>
      </c>
      <c r="C159" s="1" t="s">
        <v>681</v>
      </c>
      <c r="D159" s="1" t="s">
        <v>681</v>
      </c>
      <c r="E159" s="1" t="s">
        <v>681</v>
      </c>
      <c r="F159" s="38" t="str">
        <f>Tabela2[[#This Row],[Coordenada]]</f>
        <v>-</v>
      </c>
      <c r="G159" s="110" t="s">
        <v>425</v>
      </c>
      <c r="H159" s="111" t="s">
        <v>425</v>
      </c>
      <c r="I159" s="112" t="s">
        <v>681</v>
      </c>
    </row>
    <row r="160" spans="1:9" x14ac:dyDescent="0.35">
      <c r="A160">
        <v>1</v>
      </c>
      <c r="B160" s="1" t="s">
        <v>681</v>
      </c>
      <c r="C160" s="1" t="s">
        <v>681</v>
      </c>
      <c r="D160" s="1" t="s">
        <v>681</v>
      </c>
      <c r="E160" s="1" t="s">
        <v>681</v>
      </c>
      <c r="F160" s="38" t="str">
        <f>Tabela2[[#This Row],[Coordenada]]</f>
        <v>-</v>
      </c>
      <c r="G160" s="110" t="s">
        <v>425</v>
      </c>
      <c r="H160" s="111" t="s">
        <v>425</v>
      </c>
      <c r="I160" s="112" t="s">
        <v>681</v>
      </c>
    </row>
    <row r="161" spans="1:9" x14ac:dyDescent="0.35">
      <c r="A161">
        <v>1</v>
      </c>
      <c r="B161" s="1" t="s">
        <v>681</v>
      </c>
      <c r="C161" s="1" t="s">
        <v>681</v>
      </c>
      <c r="D161" s="1" t="s">
        <v>681</v>
      </c>
      <c r="E161" s="1" t="s">
        <v>681</v>
      </c>
      <c r="F161" s="38" t="str">
        <f>Tabela2[[#This Row],[Coordenada]]</f>
        <v>-</v>
      </c>
      <c r="G161" s="110" t="s">
        <v>425</v>
      </c>
      <c r="H161" s="111" t="s">
        <v>425</v>
      </c>
      <c r="I161" s="112" t="s">
        <v>681</v>
      </c>
    </row>
    <row r="162" spans="1:9" x14ac:dyDescent="0.35">
      <c r="A162">
        <v>1</v>
      </c>
      <c r="B162" s="1" t="s">
        <v>681</v>
      </c>
      <c r="C162" s="1" t="s">
        <v>681</v>
      </c>
      <c r="D162" s="1" t="s">
        <v>681</v>
      </c>
      <c r="E162" s="1" t="s">
        <v>681</v>
      </c>
      <c r="F162" s="38" t="str">
        <f>Tabela2[[#This Row],[Coordenada]]</f>
        <v>-</v>
      </c>
      <c r="G162" s="110" t="s">
        <v>425</v>
      </c>
      <c r="H162" s="111" t="s">
        <v>425</v>
      </c>
      <c r="I162" s="112" t="s">
        <v>681</v>
      </c>
    </row>
    <row r="163" spans="1:9" x14ac:dyDescent="0.35">
      <c r="A163">
        <v>1</v>
      </c>
      <c r="B163" s="1" t="s">
        <v>681</v>
      </c>
      <c r="C163" s="1" t="s">
        <v>681</v>
      </c>
      <c r="D163" s="1" t="s">
        <v>681</v>
      </c>
      <c r="E163" s="1" t="s">
        <v>681</v>
      </c>
      <c r="F163" s="38" t="str">
        <f>Tabela2[[#This Row],[Coordenada]]</f>
        <v>-</v>
      </c>
      <c r="G163" s="110" t="s">
        <v>425</v>
      </c>
      <c r="H163" s="111" t="s">
        <v>425</v>
      </c>
      <c r="I163" s="112" t="s">
        <v>681</v>
      </c>
    </row>
    <row r="164" spans="1:9" x14ac:dyDescent="0.35">
      <c r="A164">
        <v>1</v>
      </c>
      <c r="B164" s="1" t="s">
        <v>681</v>
      </c>
      <c r="C164" s="1" t="s">
        <v>681</v>
      </c>
      <c r="D164" s="1" t="s">
        <v>681</v>
      </c>
      <c r="E164" s="1" t="s">
        <v>681</v>
      </c>
      <c r="F164" s="38" t="str">
        <f>Tabela2[[#This Row],[Coordenada]]</f>
        <v>-</v>
      </c>
      <c r="G164" s="110" t="s">
        <v>425</v>
      </c>
      <c r="H164" s="111" t="s">
        <v>425</v>
      </c>
      <c r="I164" s="112" t="s">
        <v>681</v>
      </c>
    </row>
    <row r="165" spans="1:9" x14ac:dyDescent="0.35">
      <c r="A165">
        <v>1</v>
      </c>
      <c r="B165" s="1" t="s">
        <v>681</v>
      </c>
      <c r="C165" s="1" t="s">
        <v>681</v>
      </c>
      <c r="D165" s="1" t="s">
        <v>681</v>
      </c>
      <c r="E165" s="1" t="s">
        <v>681</v>
      </c>
      <c r="F165" s="38" t="str">
        <f>Tabela2[[#This Row],[Coordenada]]</f>
        <v>-</v>
      </c>
      <c r="G165" s="110" t="s">
        <v>425</v>
      </c>
      <c r="H165" s="111" t="s">
        <v>425</v>
      </c>
      <c r="I165" s="112" t="s">
        <v>681</v>
      </c>
    </row>
    <row r="166" spans="1:9" x14ac:dyDescent="0.35">
      <c r="A166">
        <v>1</v>
      </c>
      <c r="B166" s="1" t="s">
        <v>681</v>
      </c>
      <c r="C166" s="1" t="s">
        <v>681</v>
      </c>
      <c r="D166" s="1" t="s">
        <v>681</v>
      </c>
      <c r="E166" s="1" t="s">
        <v>681</v>
      </c>
      <c r="F166" s="38" t="str">
        <f>Tabela2[[#This Row],[Coordenada]]</f>
        <v>-</v>
      </c>
      <c r="G166" s="110" t="s">
        <v>425</v>
      </c>
      <c r="H166" s="111" t="s">
        <v>425</v>
      </c>
      <c r="I166" s="112" t="s">
        <v>681</v>
      </c>
    </row>
    <row r="167" spans="1:9" x14ac:dyDescent="0.35">
      <c r="A167">
        <v>1</v>
      </c>
      <c r="B167" s="1" t="s">
        <v>681</v>
      </c>
      <c r="C167" s="1" t="s">
        <v>681</v>
      </c>
      <c r="D167" s="1" t="s">
        <v>681</v>
      </c>
      <c r="E167" s="1" t="s">
        <v>681</v>
      </c>
      <c r="F167" s="38" t="str">
        <f>Tabela2[[#This Row],[Coordenada]]</f>
        <v>-</v>
      </c>
      <c r="G167" s="110" t="s">
        <v>425</v>
      </c>
      <c r="H167" s="111" t="s">
        <v>425</v>
      </c>
      <c r="I167" s="112" t="s">
        <v>681</v>
      </c>
    </row>
    <row r="168" spans="1:9" x14ac:dyDescent="0.35">
      <c r="A168">
        <v>1</v>
      </c>
      <c r="B168" s="1" t="s">
        <v>681</v>
      </c>
      <c r="C168" s="1" t="s">
        <v>681</v>
      </c>
      <c r="D168" s="1" t="s">
        <v>681</v>
      </c>
      <c r="E168" s="1" t="s">
        <v>681</v>
      </c>
      <c r="F168" s="38" t="str">
        <f>Tabela2[[#This Row],[Coordenada]]</f>
        <v>-</v>
      </c>
      <c r="G168" s="110" t="s">
        <v>425</v>
      </c>
      <c r="H168" s="111" t="s">
        <v>425</v>
      </c>
      <c r="I168" s="112" t="s">
        <v>681</v>
      </c>
    </row>
    <row r="169" spans="1:9" x14ac:dyDescent="0.35">
      <c r="A169">
        <v>1</v>
      </c>
      <c r="B169" s="1" t="s">
        <v>681</v>
      </c>
      <c r="C169" s="1" t="s">
        <v>681</v>
      </c>
      <c r="D169" s="1" t="s">
        <v>681</v>
      </c>
      <c r="E169" s="1" t="s">
        <v>681</v>
      </c>
      <c r="F169" s="38" t="str">
        <f>Tabela2[[#This Row],[Coordenada]]</f>
        <v>-</v>
      </c>
      <c r="G169" s="110" t="s">
        <v>425</v>
      </c>
      <c r="H169" s="111" t="s">
        <v>425</v>
      </c>
      <c r="I169" s="112" t="s">
        <v>681</v>
      </c>
    </row>
    <row r="170" spans="1:9" x14ac:dyDescent="0.35">
      <c r="A170">
        <v>1</v>
      </c>
      <c r="B170" s="1" t="s">
        <v>681</v>
      </c>
      <c r="C170" s="1" t="s">
        <v>681</v>
      </c>
      <c r="D170" s="1" t="s">
        <v>681</v>
      </c>
      <c r="E170" s="1" t="s">
        <v>681</v>
      </c>
      <c r="F170" s="38" t="str">
        <f>Tabela2[[#This Row],[Coordenada]]</f>
        <v>-</v>
      </c>
      <c r="G170" s="110" t="s">
        <v>425</v>
      </c>
      <c r="H170" s="111" t="s">
        <v>425</v>
      </c>
      <c r="I170" s="112" t="s">
        <v>681</v>
      </c>
    </row>
    <row r="171" spans="1:9" x14ac:dyDescent="0.35">
      <c r="A171">
        <v>1</v>
      </c>
      <c r="B171" s="1" t="s">
        <v>681</v>
      </c>
      <c r="C171" s="1" t="s">
        <v>681</v>
      </c>
      <c r="D171" s="1" t="s">
        <v>681</v>
      </c>
      <c r="E171" s="1" t="s">
        <v>681</v>
      </c>
      <c r="F171" s="38" t="str">
        <f>Tabela2[[#This Row],[Coordenada]]</f>
        <v>-</v>
      </c>
      <c r="G171" s="110" t="s">
        <v>425</v>
      </c>
      <c r="H171" s="111" t="s">
        <v>425</v>
      </c>
      <c r="I171" s="112" t="s">
        <v>681</v>
      </c>
    </row>
    <row r="172" spans="1:9" x14ac:dyDescent="0.35">
      <c r="A172">
        <v>1</v>
      </c>
      <c r="B172" s="1" t="s">
        <v>681</v>
      </c>
      <c r="C172" s="1" t="s">
        <v>681</v>
      </c>
      <c r="D172" s="1" t="s">
        <v>681</v>
      </c>
      <c r="E172" s="1" t="s">
        <v>681</v>
      </c>
      <c r="F172" s="38" t="str">
        <f>Tabela2[[#This Row],[Coordenada]]</f>
        <v>-</v>
      </c>
      <c r="G172" s="110" t="s">
        <v>425</v>
      </c>
      <c r="H172" s="111" t="s">
        <v>425</v>
      </c>
      <c r="I172" s="112" t="s">
        <v>681</v>
      </c>
    </row>
    <row r="173" spans="1:9" x14ac:dyDescent="0.35">
      <c r="A173">
        <v>1</v>
      </c>
      <c r="B173" s="1" t="s">
        <v>681</v>
      </c>
      <c r="C173" s="1" t="s">
        <v>681</v>
      </c>
      <c r="D173" s="1" t="s">
        <v>681</v>
      </c>
      <c r="E173" s="1" t="s">
        <v>681</v>
      </c>
      <c r="F173" s="38" t="str">
        <f>Tabela2[[#This Row],[Coordenada]]</f>
        <v>-</v>
      </c>
      <c r="G173" s="110" t="s">
        <v>425</v>
      </c>
      <c r="H173" s="111" t="s">
        <v>425</v>
      </c>
      <c r="I173" s="112" t="s">
        <v>681</v>
      </c>
    </row>
    <row r="174" spans="1:9" x14ac:dyDescent="0.35">
      <c r="A174">
        <v>1</v>
      </c>
      <c r="B174" s="1" t="s">
        <v>681</v>
      </c>
      <c r="C174" s="1" t="s">
        <v>681</v>
      </c>
      <c r="D174" s="1" t="s">
        <v>681</v>
      </c>
      <c r="E174" s="1" t="s">
        <v>681</v>
      </c>
      <c r="F174" s="38" t="str">
        <f>Tabela2[[#This Row],[Coordenada]]</f>
        <v>-</v>
      </c>
      <c r="G174" s="110" t="s">
        <v>425</v>
      </c>
      <c r="H174" s="111" t="s">
        <v>425</v>
      </c>
      <c r="I174" s="112" t="s">
        <v>681</v>
      </c>
    </row>
    <row r="175" spans="1:9" x14ac:dyDescent="0.35">
      <c r="A175">
        <v>1</v>
      </c>
      <c r="B175" s="1" t="s">
        <v>681</v>
      </c>
      <c r="C175" s="1" t="s">
        <v>681</v>
      </c>
      <c r="D175" s="1" t="s">
        <v>681</v>
      </c>
      <c r="E175" s="1" t="s">
        <v>681</v>
      </c>
      <c r="F175" s="38" t="str">
        <f>Tabela2[[#This Row],[Coordenada]]</f>
        <v>-</v>
      </c>
      <c r="G175" s="110" t="s">
        <v>425</v>
      </c>
      <c r="H175" s="111" t="s">
        <v>425</v>
      </c>
      <c r="I175" s="112" t="s">
        <v>681</v>
      </c>
    </row>
    <row r="176" spans="1:9" x14ac:dyDescent="0.35">
      <c r="A176">
        <v>1</v>
      </c>
      <c r="B176" s="1" t="s">
        <v>681</v>
      </c>
      <c r="C176" s="1" t="s">
        <v>681</v>
      </c>
      <c r="D176" s="1" t="s">
        <v>681</v>
      </c>
      <c r="E176" s="1" t="s">
        <v>681</v>
      </c>
      <c r="F176" s="38" t="str">
        <f>Tabela2[[#This Row],[Coordenada]]</f>
        <v>-</v>
      </c>
      <c r="G176" s="110" t="s">
        <v>425</v>
      </c>
      <c r="H176" s="111" t="s">
        <v>425</v>
      </c>
      <c r="I176" s="112" t="s">
        <v>681</v>
      </c>
    </row>
    <row r="177" spans="1:9" x14ac:dyDescent="0.35">
      <c r="A177">
        <v>1</v>
      </c>
      <c r="B177" s="1" t="s">
        <v>681</v>
      </c>
      <c r="C177" s="1" t="s">
        <v>681</v>
      </c>
      <c r="D177" s="1" t="s">
        <v>681</v>
      </c>
      <c r="E177" s="1" t="s">
        <v>681</v>
      </c>
      <c r="F177" s="38" t="str">
        <f>Tabela2[[#This Row],[Coordenada]]</f>
        <v>-</v>
      </c>
      <c r="G177" s="110" t="s">
        <v>425</v>
      </c>
      <c r="H177" s="111" t="s">
        <v>425</v>
      </c>
      <c r="I177" s="112" t="s">
        <v>681</v>
      </c>
    </row>
    <row r="178" spans="1:9" x14ac:dyDescent="0.35">
      <c r="A178">
        <v>1</v>
      </c>
      <c r="B178" s="1" t="s">
        <v>681</v>
      </c>
      <c r="C178" s="1" t="s">
        <v>681</v>
      </c>
      <c r="D178" s="1" t="s">
        <v>681</v>
      </c>
      <c r="E178" s="1" t="s">
        <v>681</v>
      </c>
      <c r="F178" s="38" t="str">
        <f>Tabela2[[#This Row],[Coordenada]]</f>
        <v>-</v>
      </c>
      <c r="G178" s="110" t="s">
        <v>425</v>
      </c>
      <c r="H178" s="111" t="s">
        <v>425</v>
      </c>
      <c r="I178" s="112" t="s">
        <v>681</v>
      </c>
    </row>
    <row r="179" spans="1:9" x14ac:dyDescent="0.35">
      <c r="A179">
        <v>1</v>
      </c>
      <c r="B179" s="1" t="s">
        <v>681</v>
      </c>
      <c r="C179" s="1" t="s">
        <v>681</v>
      </c>
      <c r="D179" s="1" t="s">
        <v>681</v>
      </c>
      <c r="E179" s="1" t="s">
        <v>681</v>
      </c>
      <c r="F179" s="38" t="str">
        <f>Tabela2[[#This Row],[Coordenada]]</f>
        <v>-</v>
      </c>
      <c r="G179" s="110" t="s">
        <v>425</v>
      </c>
      <c r="H179" s="111" t="s">
        <v>425</v>
      </c>
      <c r="I179" s="112" t="s">
        <v>681</v>
      </c>
    </row>
    <row r="180" spans="1:9" x14ac:dyDescent="0.35">
      <c r="A180">
        <v>1</v>
      </c>
      <c r="B180" s="1" t="s">
        <v>681</v>
      </c>
      <c r="C180" s="1" t="s">
        <v>681</v>
      </c>
      <c r="D180" s="1" t="s">
        <v>681</v>
      </c>
      <c r="E180" s="1" t="s">
        <v>681</v>
      </c>
      <c r="F180" s="38" t="str">
        <f>Tabela2[[#This Row],[Coordenada]]</f>
        <v>-</v>
      </c>
      <c r="G180" s="110" t="s">
        <v>425</v>
      </c>
      <c r="H180" s="111" t="s">
        <v>425</v>
      </c>
      <c r="I180" s="112" t="s">
        <v>681</v>
      </c>
    </row>
    <row r="181" spans="1:9" x14ac:dyDescent="0.35">
      <c r="A181">
        <v>1</v>
      </c>
      <c r="B181" s="1" t="s">
        <v>681</v>
      </c>
      <c r="C181" s="1" t="s">
        <v>681</v>
      </c>
      <c r="D181" s="1" t="s">
        <v>681</v>
      </c>
      <c r="E181" s="1" t="s">
        <v>681</v>
      </c>
      <c r="F181" s="38" t="str">
        <f>Tabela2[[#This Row],[Coordenada]]</f>
        <v>-</v>
      </c>
      <c r="G181" s="110" t="s">
        <v>425</v>
      </c>
      <c r="H181" s="111" t="s">
        <v>425</v>
      </c>
      <c r="I181" s="112" t="s">
        <v>681</v>
      </c>
    </row>
    <row r="182" spans="1:9" x14ac:dyDescent="0.35">
      <c r="A182">
        <v>1</v>
      </c>
      <c r="B182" s="1" t="s">
        <v>681</v>
      </c>
      <c r="C182" s="1" t="s">
        <v>681</v>
      </c>
      <c r="D182" s="1" t="s">
        <v>681</v>
      </c>
      <c r="E182" s="1" t="s">
        <v>681</v>
      </c>
      <c r="F182" s="38" t="str">
        <f>Tabela2[[#This Row],[Coordenada]]</f>
        <v>-</v>
      </c>
      <c r="G182" s="110" t="s">
        <v>425</v>
      </c>
      <c r="H182" s="111" t="s">
        <v>425</v>
      </c>
      <c r="I182" s="112" t="s">
        <v>681</v>
      </c>
    </row>
    <row r="183" spans="1:9" x14ac:dyDescent="0.35">
      <c r="A183">
        <v>1</v>
      </c>
      <c r="B183" s="1" t="s">
        <v>681</v>
      </c>
      <c r="C183" s="1" t="s">
        <v>681</v>
      </c>
      <c r="D183" s="1" t="s">
        <v>681</v>
      </c>
      <c r="E183" s="1" t="s">
        <v>681</v>
      </c>
      <c r="F183" s="38" t="str">
        <f>Tabela2[[#This Row],[Coordenada]]</f>
        <v>-</v>
      </c>
      <c r="G183" s="110" t="s">
        <v>425</v>
      </c>
      <c r="H183" s="111" t="s">
        <v>425</v>
      </c>
      <c r="I183" s="112" t="s">
        <v>681</v>
      </c>
    </row>
    <row r="184" spans="1:9" x14ac:dyDescent="0.35">
      <c r="A184">
        <v>1</v>
      </c>
      <c r="B184" s="1" t="s">
        <v>681</v>
      </c>
      <c r="C184" s="1" t="s">
        <v>681</v>
      </c>
      <c r="D184" s="1" t="s">
        <v>681</v>
      </c>
      <c r="E184" s="1" t="s">
        <v>681</v>
      </c>
      <c r="F184" s="38" t="str">
        <f>Tabela2[[#This Row],[Coordenada]]</f>
        <v>-</v>
      </c>
      <c r="G184" s="110" t="s">
        <v>425</v>
      </c>
      <c r="H184" s="111" t="s">
        <v>425</v>
      </c>
      <c r="I184" s="112" t="s">
        <v>681</v>
      </c>
    </row>
    <row r="185" spans="1:9" x14ac:dyDescent="0.35">
      <c r="A185">
        <v>1</v>
      </c>
      <c r="B185" s="1" t="s">
        <v>681</v>
      </c>
      <c r="C185" s="1" t="s">
        <v>681</v>
      </c>
      <c r="D185" s="1" t="s">
        <v>681</v>
      </c>
      <c r="E185" s="1" t="s">
        <v>681</v>
      </c>
      <c r="F185" s="38" t="str">
        <f>Tabela2[[#This Row],[Coordenada]]</f>
        <v>-</v>
      </c>
      <c r="G185" s="110" t="s">
        <v>425</v>
      </c>
      <c r="H185" s="111" t="s">
        <v>425</v>
      </c>
      <c r="I185" s="112" t="s">
        <v>681</v>
      </c>
    </row>
    <row r="186" spans="1:9" x14ac:dyDescent="0.35">
      <c r="A186">
        <v>1</v>
      </c>
      <c r="B186" s="1" t="s">
        <v>681</v>
      </c>
      <c r="C186" s="1" t="s">
        <v>681</v>
      </c>
      <c r="D186" s="1" t="s">
        <v>681</v>
      </c>
      <c r="E186" s="1" t="s">
        <v>681</v>
      </c>
      <c r="F186" s="38" t="str">
        <f>Tabela2[[#This Row],[Coordenada]]</f>
        <v>-</v>
      </c>
      <c r="G186" s="110" t="s">
        <v>425</v>
      </c>
      <c r="H186" s="111" t="s">
        <v>425</v>
      </c>
      <c r="I186" s="112" t="s">
        <v>681</v>
      </c>
    </row>
    <row r="187" spans="1:9" x14ac:dyDescent="0.35">
      <c r="A187">
        <v>1</v>
      </c>
      <c r="B187" s="1" t="s">
        <v>681</v>
      </c>
      <c r="C187" s="1" t="s">
        <v>681</v>
      </c>
      <c r="D187" s="1" t="s">
        <v>681</v>
      </c>
      <c r="E187" s="1" t="s">
        <v>681</v>
      </c>
      <c r="F187" s="38" t="str">
        <f>Tabela2[[#This Row],[Coordenada]]</f>
        <v>-</v>
      </c>
      <c r="G187" s="110" t="s">
        <v>425</v>
      </c>
      <c r="H187" s="111" t="s">
        <v>425</v>
      </c>
      <c r="I187" s="112" t="s">
        <v>681</v>
      </c>
    </row>
    <row r="188" spans="1:9" x14ac:dyDescent="0.35">
      <c r="A188">
        <v>1</v>
      </c>
      <c r="B188" s="1" t="s">
        <v>681</v>
      </c>
      <c r="C188" s="1" t="s">
        <v>681</v>
      </c>
      <c r="D188" s="1" t="s">
        <v>681</v>
      </c>
      <c r="E188" s="1" t="s">
        <v>681</v>
      </c>
      <c r="F188" s="38" t="str">
        <f>Tabela2[[#This Row],[Coordenada]]</f>
        <v>-</v>
      </c>
      <c r="G188" s="110" t="s">
        <v>425</v>
      </c>
      <c r="H188" s="111" t="s">
        <v>425</v>
      </c>
      <c r="I188" s="112" t="s">
        <v>681</v>
      </c>
    </row>
    <row r="189" spans="1:9" x14ac:dyDescent="0.35">
      <c r="A189">
        <v>1</v>
      </c>
      <c r="B189" s="1" t="s">
        <v>681</v>
      </c>
      <c r="C189" s="1" t="s">
        <v>681</v>
      </c>
      <c r="D189" s="1" t="s">
        <v>681</v>
      </c>
      <c r="E189" s="1" t="s">
        <v>681</v>
      </c>
      <c r="F189" s="38" t="str">
        <f>Tabela2[[#This Row],[Coordenada]]</f>
        <v>-</v>
      </c>
      <c r="G189" s="110" t="s">
        <v>425</v>
      </c>
      <c r="H189" s="111" t="s">
        <v>425</v>
      </c>
      <c r="I189" s="112" t="s">
        <v>681</v>
      </c>
    </row>
    <row r="190" spans="1:9" x14ac:dyDescent="0.35">
      <c r="A190">
        <v>1</v>
      </c>
      <c r="B190" s="1" t="s">
        <v>681</v>
      </c>
      <c r="C190" s="1" t="s">
        <v>681</v>
      </c>
      <c r="D190" s="1" t="s">
        <v>681</v>
      </c>
      <c r="E190" s="1" t="s">
        <v>681</v>
      </c>
      <c r="F190" s="38" t="str">
        <f>Tabela2[[#This Row],[Coordenada]]</f>
        <v>-</v>
      </c>
      <c r="G190" s="110" t="s">
        <v>425</v>
      </c>
      <c r="H190" s="111" t="s">
        <v>425</v>
      </c>
      <c r="I190" s="112" t="s">
        <v>681</v>
      </c>
    </row>
    <row r="191" spans="1:9" x14ac:dyDescent="0.35">
      <c r="A191">
        <v>1</v>
      </c>
      <c r="B191" s="1" t="s">
        <v>681</v>
      </c>
      <c r="C191" s="1" t="s">
        <v>681</v>
      </c>
      <c r="D191" s="1" t="s">
        <v>681</v>
      </c>
      <c r="E191" s="1" t="s">
        <v>681</v>
      </c>
      <c r="F191" s="38" t="str">
        <f>Tabela2[[#This Row],[Coordenada]]</f>
        <v>-</v>
      </c>
      <c r="G191" s="110" t="s">
        <v>425</v>
      </c>
      <c r="H191" s="111" t="s">
        <v>425</v>
      </c>
      <c r="I191" s="112" t="s">
        <v>681</v>
      </c>
    </row>
    <row r="192" spans="1:9" x14ac:dyDescent="0.35">
      <c r="A192">
        <v>1</v>
      </c>
      <c r="B192" s="1" t="s">
        <v>681</v>
      </c>
      <c r="C192" s="1" t="s">
        <v>681</v>
      </c>
      <c r="D192" s="1" t="s">
        <v>681</v>
      </c>
      <c r="E192" s="1" t="s">
        <v>681</v>
      </c>
      <c r="F192" s="38" t="str">
        <f>Tabela2[[#This Row],[Coordenada]]</f>
        <v>-</v>
      </c>
      <c r="G192" s="110" t="s">
        <v>425</v>
      </c>
      <c r="H192" s="111" t="s">
        <v>425</v>
      </c>
      <c r="I192" s="112" t="s">
        <v>681</v>
      </c>
    </row>
    <row r="193" spans="1:9" x14ac:dyDescent="0.35">
      <c r="A193">
        <v>1</v>
      </c>
      <c r="B193" s="1" t="s">
        <v>681</v>
      </c>
      <c r="C193" s="1" t="s">
        <v>681</v>
      </c>
      <c r="D193" s="1" t="s">
        <v>681</v>
      </c>
      <c r="E193" s="1" t="s">
        <v>681</v>
      </c>
      <c r="F193" s="38" t="str">
        <f>Tabela2[[#This Row],[Coordenada]]</f>
        <v>-</v>
      </c>
      <c r="G193" s="110" t="s">
        <v>425</v>
      </c>
      <c r="H193" s="111" t="s">
        <v>425</v>
      </c>
      <c r="I193" s="112" t="s">
        <v>681</v>
      </c>
    </row>
    <row r="194" spans="1:9" x14ac:dyDescent="0.35">
      <c r="A194">
        <v>1</v>
      </c>
      <c r="B194" s="1" t="s">
        <v>681</v>
      </c>
      <c r="C194" s="1" t="s">
        <v>681</v>
      </c>
      <c r="D194" s="1" t="s">
        <v>681</v>
      </c>
      <c r="E194" s="1" t="s">
        <v>681</v>
      </c>
      <c r="F194" s="38" t="str">
        <f>Tabela2[[#This Row],[Coordenada]]</f>
        <v>-</v>
      </c>
      <c r="G194" s="110" t="s">
        <v>425</v>
      </c>
      <c r="H194" s="111" t="s">
        <v>425</v>
      </c>
      <c r="I194" s="112" t="s">
        <v>681</v>
      </c>
    </row>
    <row r="195" spans="1:9" x14ac:dyDescent="0.35">
      <c r="A195">
        <v>1</v>
      </c>
      <c r="B195" s="1" t="s">
        <v>681</v>
      </c>
      <c r="C195" s="1" t="s">
        <v>681</v>
      </c>
      <c r="D195" s="1" t="s">
        <v>681</v>
      </c>
      <c r="E195" s="1" t="s">
        <v>681</v>
      </c>
      <c r="F195" s="38" t="str">
        <f>Tabela2[[#This Row],[Coordenada]]</f>
        <v>-</v>
      </c>
      <c r="G195" s="110" t="s">
        <v>425</v>
      </c>
      <c r="H195" s="111" t="s">
        <v>425</v>
      </c>
      <c r="I195" s="112" t="s">
        <v>681</v>
      </c>
    </row>
    <row r="196" spans="1:9" x14ac:dyDescent="0.35">
      <c r="A196">
        <v>1</v>
      </c>
      <c r="B196" s="1" t="s">
        <v>681</v>
      </c>
      <c r="C196" s="1" t="s">
        <v>681</v>
      </c>
      <c r="D196" s="1" t="s">
        <v>681</v>
      </c>
      <c r="E196" s="1" t="s">
        <v>681</v>
      </c>
      <c r="F196" s="38" t="str">
        <f>Tabela2[[#This Row],[Coordenada]]</f>
        <v>-</v>
      </c>
      <c r="G196" s="110" t="s">
        <v>425</v>
      </c>
      <c r="H196" s="111" t="s">
        <v>425</v>
      </c>
      <c r="I196" s="112" t="s">
        <v>681</v>
      </c>
    </row>
    <row r="197" spans="1:9" x14ac:dyDescent="0.35">
      <c r="A197">
        <v>1</v>
      </c>
      <c r="B197" s="1" t="s">
        <v>681</v>
      </c>
      <c r="C197" s="1" t="s">
        <v>681</v>
      </c>
      <c r="D197" s="1" t="s">
        <v>681</v>
      </c>
      <c r="E197" s="1" t="s">
        <v>681</v>
      </c>
      <c r="F197" s="38" t="str">
        <f>Tabela2[[#This Row],[Coordenada]]</f>
        <v>-</v>
      </c>
      <c r="G197" s="110" t="s">
        <v>425</v>
      </c>
      <c r="H197" s="111" t="s">
        <v>425</v>
      </c>
      <c r="I197" s="112" t="s">
        <v>681</v>
      </c>
    </row>
    <row r="198" spans="1:9" x14ac:dyDescent="0.35">
      <c r="A198">
        <v>1</v>
      </c>
      <c r="B198" s="1" t="s">
        <v>681</v>
      </c>
      <c r="C198" s="1" t="s">
        <v>681</v>
      </c>
      <c r="D198" s="1" t="s">
        <v>681</v>
      </c>
      <c r="E198" s="1" t="s">
        <v>681</v>
      </c>
      <c r="F198" s="38" t="str">
        <f>Tabela2[[#This Row],[Coordenada]]</f>
        <v>-</v>
      </c>
      <c r="G198" s="110" t="s">
        <v>425</v>
      </c>
      <c r="H198" s="111" t="s">
        <v>425</v>
      </c>
      <c r="I198" s="112" t="s">
        <v>681</v>
      </c>
    </row>
    <row r="199" spans="1:9" x14ac:dyDescent="0.35">
      <c r="A199">
        <v>1</v>
      </c>
      <c r="B199" s="1" t="s">
        <v>681</v>
      </c>
      <c r="C199" s="1" t="s">
        <v>681</v>
      </c>
      <c r="D199" s="1" t="s">
        <v>681</v>
      </c>
      <c r="E199" s="1" t="s">
        <v>681</v>
      </c>
      <c r="F199" s="38" t="str">
        <f>Tabela2[[#This Row],[Coordenada]]</f>
        <v>-</v>
      </c>
      <c r="G199" s="110" t="s">
        <v>425</v>
      </c>
      <c r="H199" s="111" t="s">
        <v>425</v>
      </c>
      <c r="I199" s="112" t="s">
        <v>681</v>
      </c>
    </row>
    <row r="200" spans="1:9" x14ac:dyDescent="0.35">
      <c r="A200">
        <v>1</v>
      </c>
      <c r="B200" s="1" t="s">
        <v>681</v>
      </c>
      <c r="C200" s="1" t="s">
        <v>681</v>
      </c>
      <c r="D200" s="1" t="s">
        <v>681</v>
      </c>
      <c r="E200" s="1" t="s">
        <v>681</v>
      </c>
      <c r="F200" s="38" t="str">
        <f>Tabela2[[#This Row],[Coordenada]]</f>
        <v>-</v>
      </c>
      <c r="G200" s="110" t="s">
        <v>425</v>
      </c>
      <c r="H200" s="111" t="s">
        <v>425</v>
      </c>
      <c r="I200" s="112" t="s">
        <v>681</v>
      </c>
    </row>
    <row r="201" spans="1:9" x14ac:dyDescent="0.35">
      <c r="A201">
        <v>1</v>
      </c>
      <c r="B201" s="1" t="s">
        <v>681</v>
      </c>
      <c r="C201" s="1" t="s">
        <v>681</v>
      </c>
      <c r="D201" s="1" t="s">
        <v>681</v>
      </c>
      <c r="E201" s="1" t="s">
        <v>681</v>
      </c>
      <c r="F201" s="38" t="str">
        <f>Tabela2[[#This Row],[Coordenada]]</f>
        <v>-</v>
      </c>
      <c r="G201" s="110" t="s">
        <v>425</v>
      </c>
      <c r="H201" s="111" t="s">
        <v>425</v>
      </c>
      <c r="I201" s="112" t="s">
        <v>681</v>
      </c>
    </row>
    <row r="202" spans="1:9" x14ac:dyDescent="0.35">
      <c r="A202">
        <v>1</v>
      </c>
      <c r="B202" s="1" t="s">
        <v>681</v>
      </c>
      <c r="C202" s="1" t="s">
        <v>681</v>
      </c>
      <c r="D202" s="1" t="s">
        <v>681</v>
      </c>
      <c r="E202" s="1" t="s">
        <v>681</v>
      </c>
      <c r="F202" s="38" t="str">
        <f>Tabela2[[#This Row],[Coordenada]]</f>
        <v>-</v>
      </c>
      <c r="G202" s="110" t="s">
        <v>425</v>
      </c>
      <c r="H202" s="111" t="s">
        <v>425</v>
      </c>
      <c r="I202" s="112" t="s">
        <v>681</v>
      </c>
    </row>
    <row r="203" spans="1:9" x14ac:dyDescent="0.35">
      <c r="A203">
        <v>1</v>
      </c>
      <c r="B203" s="1" t="s">
        <v>681</v>
      </c>
      <c r="C203" s="1" t="s">
        <v>681</v>
      </c>
      <c r="D203" s="1" t="s">
        <v>681</v>
      </c>
      <c r="E203" s="1" t="s">
        <v>681</v>
      </c>
      <c r="F203" s="38" t="str">
        <f>Tabela2[[#This Row],[Coordenada]]</f>
        <v>-</v>
      </c>
      <c r="G203" s="110" t="s">
        <v>425</v>
      </c>
      <c r="H203" s="111" t="s">
        <v>425</v>
      </c>
      <c r="I203" s="112" t="s">
        <v>681</v>
      </c>
    </row>
    <row r="204" spans="1:9" x14ac:dyDescent="0.35">
      <c r="A204">
        <v>1</v>
      </c>
      <c r="B204" s="1" t="s">
        <v>681</v>
      </c>
      <c r="C204" s="1" t="s">
        <v>681</v>
      </c>
      <c r="D204" s="1" t="s">
        <v>681</v>
      </c>
      <c r="E204" s="1" t="s">
        <v>681</v>
      </c>
      <c r="F204" s="38" t="str">
        <f>Tabela2[[#This Row],[Coordenada]]</f>
        <v>-</v>
      </c>
      <c r="G204" s="110" t="s">
        <v>425</v>
      </c>
      <c r="H204" s="111" t="s">
        <v>425</v>
      </c>
      <c r="I204" s="112" t="s">
        <v>681</v>
      </c>
    </row>
    <row r="205" spans="1:9" x14ac:dyDescent="0.35">
      <c r="A205">
        <v>1</v>
      </c>
      <c r="B205" s="1" t="s">
        <v>681</v>
      </c>
      <c r="C205" s="1" t="s">
        <v>681</v>
      </c>
      <c r="D205" s="1" t="s">
        <v>681</v>
      </c>
      <c r="E205" s="1" t="s">
        <v>681</v>
      </c>
      <c r="F205" s="38" t="str">
        <f>Tabela2[[#This Row],[Coordenada]]</f>
        <v>-</v>
      </c>
      <c r="G205" s="110" t="s">
        <v>425</v>
      </c>
      <c r="H205" s="111" t="s">
        <v>425</v>
      </c>
      <c r="I205" s="112" t="s">
        <v>681</v>
      </c>
    </row>
    <row r="206" spans="1:9" x14ac:dyDescent="0.35">
      <c r="A206">
        <v>1</v>
      </c>
      <c r="B206" s="1" t="s">
        <v>681</v>
      </c>
      <c r="C206" s="1" t="s">
        <v>681</v>
      </c>
      <c r="D206" s="1" t="s">
        <v>681</v>
      </c>
      <c r="E206" s="1" t="s">
        <v>681</v>
      </c>
      <c r="F206" s="38" t="str">
        <f>Tabela2[[#This Row],[Coordenada]]</f>
        <v>-</v>
      </c>
      <c r="G206" s="110" t="s">
        <v>425</v>
      </c>
      <c r="H206" s="111" t="s">
        <v>425</v>
      </c>
      <c r="I206" s="112" t="s">
        <v>681</v>
      </c>
    </row>
    <row r="207" spans="1:9" x14ac:dyDescent="0.35">
      <c r="A207">
        <v>1</v>
      </c>
      <c r="B207" s="1" t="s">
        <v>681</v>
      </c>
      <c r="C207" s="1" t="s">
        <v>681</v>
      </c>
      <c r="D207" s="1" t="s">
        <v>681</v>
      </c>
      <c r="E207" s="1" t="s">
        <v>681</v>
      </c>
      <c r="F207" s="38" t="str">
        <f>Tabela2[[#This Row],[Coordenada]]</f>
        <v>-</v>
      </c>
      <c r="G207" s="110" t="s">
        <v>425</v>
      </c>
      <c r="H207" s="111" t="s">
        <v>425</v>
      </c>
      <c r="I207" s="112" t="s">
        <v>681</v>
      </c>
    </row>
    <row r="208" spans="1:9" x14ac:dyDescent="0.35">
      <c r="A208">
        <v>1</v>
      </c>
      <c r="B208" s="1" t="s">
        <v>681</v>
      </c>
      <c r="C208" s="1" t="s">
        <v>681</v>
      </c>
      <c r="D208" s="1" t="s">
        <v>681</v>
      </c>
      <c r="E208" s="1" t="s">
        <v>681</v>
      </c>
      <c r="F208" s="38" t="str">
        <f>Tabela2[[#This Row],[Coordenada]]</f>
        <v>-</v>
      </c>
      <c r="G208" s="110" t="s">
        <v>425</v>
      </c>
      <c r="H208" s="111" t="s">
        <v>425</v>
      </c>
      <c r="I208" s="112" t="s">
        <v>681</v>
      </c>
    </row>
    <row r="209" spans="1:9" x14ac:dyDescent="0.35">
      <c r="A209">
        <v>1</v>
      </c>
      <c r="B209" s="1" t="s">
        <v>681</v>
      </c>
      <c r="C209" s="1" t="s">
        <v>681</v>
      </c>
      <c r="D209" s="1" t="s">
        <v>681</v>
      </c>
      <c r="E209" s="1" t="s">
        <v>681</v>
      </c>
      <c r="F209" s="38" t="str">
        <f>Tabela2[[#This Row],[Coordenada]]</f>
        <v>-</v>
      </c>
      <c r="G209" s="110" t="s">
        <v>425</v>
      </c>
      <c r="H209" s="111" t="s">
        <v>425</v>
      </c>
      <c r="I209" s="112" t="s">
        <v>681</v>
      </c>
    </row>
    <row r="210" spans="1:9" x14ac:dyDescent="0.35">
      <c r="A210">
        <v>1</v>
      </c>
      <c r="B210" s="1" t="s">
        <v>681</v>
      </c>
      <c r="C210" s="1" t="s">
        <v>681</v>
      </c>
      <c r="D210" s="1" t="s">
        <v>681</v>
      </c>
      <c r="E210" s="1" t="s">
        <v>681</v>
      </c>
      <c r="F210" s="38" t="str">
        <f>Tabela2[[#This Row],[Coordenada]]</f>
        <v>-</v>
      </c>
      <c r="G210" s="110" t="s">
        <v>425</v>
      </c>
      <c r="H210" s="111" t="s">
        <v>425</v>
      </c>
      <c r="I210" s="112" t="s">
        <v>681</v>
      </c>
    </row>
    <row r="211" spans="1:9" x14ac:dyDescent="0.35">
      <c r="A211">
        <v>1</v>
      </c>
      <c r="B211" s="1" t="s">
        <v>681</v>
      </c>
      <c r="C211" s="1" t="s">
        <v>681</v>
      </c>
      <c r="D211" s="1" t="s">
        <v>681</v>
      </c>
      <c r="E211" s="1" t="s">
        <v>681</v>
      </c>
      <c r="F211" s="38" t="str">
        <f>Tabela2[[#This Row],[Coordenada]]</f>
        <v>-</v>
      </c>
      <c r="G211" s="110" t="s">
        <v>425</v>
      </c>
      <c r="H211" s="111" t="s">
        <v>425</v>
      </c>
      <c r="I211" s="112" t="s">
        <v>681</v>
      </c>
    </row>
    <row r="212" spans="1:9" x14ac:dyDescent="0.35">
      <c r="A212">
        <v>1</v>
      </c>
      <c r="B212" s="1" t="s">
        <v>681</v>
      </c>
      <c r="C212" s="1" t="s">
        <v>681</v>
      </c>
      <c r="D212" s="1" t="s">
        <v>681</v>
      </c>
      <c r="E212" s="1" t="s">
        <v>681</v>
      </c>
      <c r="F212" s="38" t="str">
        <f>Tabela2[[#This Row],[Coordenada]]</f>
        <v>-</v>
      </c>
      <c r="G212" s="110" t="s">
        <v>425</v>
      </c>
      <c r="H212" s="111" t="s">
        <v>425</v>
      </c>
      <c r="I212" s="112" t="s">
        <v>681</v>
      </c>
    </row>
    <row r="213" spans="1:9" x14ac:dyDescent="0.35">
      <c r="A213">
        <v>1</v>
      </c>
      <c r="B213" s="1" t="s">
        <v>681</v>
      </c>
      <c r="C213" s="1" t="s">
        <v>681</v>
      </c>
      <c r="D213" s="1" t="s">
        <v>681</v>
      </c>
      <c r="E213" s="1" t="s">
        <v>681</v>
      </c>
      <c r="F213" s="38" t="str">
        <f>Tabela2[[#This Row],[Coordenada]]</f>
        <v>-</v>
      </c>
      <c r="G213" s="110" t="s">
        <v>425</v>
      </c>
      <c r="H213" s="111" t="s">
        <v>425</v>
      </c>
      <c r="I213" s="112" t="s">
        <v>681</v>
      </c>
    </row>
    <row r="214" spans="1:9" x14ac:dyDescent="0.35">
      <c r="A214">
        <v>1</v>
      </c>
      <c r="B214" s="1" t="s">
        <v>681</v>
      </c>
      <c r="C214" s="1" t="s">
        <v>681</v>
      </c>
      <c r="D214" s="1" t="s">
        <v>681</v>
      </c>
      <c r="E214" s="1" t="s">
        <v>681</v>
      </c>
      <c r="F214" s="38" t="str">
        <f>Tabela2[[#This Row],[Coordenada]]</f>
        <v>-</v>
      </c>
      <c r="G214" s="110" t="s">
        <v>425</v>
      </c>
      <c r="H214" s="111" t="s">
        <v>425</v>
      </c>
      <c r="I214" s="112" t="s">
        <v>681</v>
      </c>
    </row>
    <row r="215" spans="1:9" x14ac:dyDescent="0.35">
      <c r="A215">
        <v>1</v>
      </c>
      <c r="B215" s="1" t="s">
        <v>681</v>
      </c>
      <c r="C215" s="1" t="s">
        <v>681</v>
      </c>
      <c r="D215" s="1" t="s">
        <v>681</v>
      </c>
      <c r="E215" s="1" t="s">
        <v>681</v>
      </c>
      <c r="F215" s="38" t="str">
        <f>Tabela2[[#This Row],[Coordenada]]</f>
        <v>-</v>
      </c>
      <c r="G215" s="110" t="s">
        <v>425</v>
      </c>
      <c r="H215" s="111" t="s">
        <v>425</v>
      </c>
      <c r="I215" s="112" t="s">
        <v>681</v>
      </c>
    </row>
    <row r="216" spans="1:9" x14ac:dyDescent="0.35">
      <c r="A216">
        <v>1</v>
      </c>
      <c r="B216" s="1" t="s">
        <v>681</v>
      </c>
      <c r="C216" s="1" t="s">
        <v>681</v>
      </c>
      <c r="D216" s="1" t="s">
        <v>681</v>
      </c>
      <c r="E216" s="1" t="s">
        <v>681</v>
      </c>
      <c r="F216" s="38" t="str">
        <f>Tabela2[[#This Row],[Coordenada]]</f>
        <v>-</v>
      </c>
      <c r="G216" s="110" t="s">
        <v>425</v>
      </c>
      <c r="H216" s="111" t="s">
        <v>425</v>
      </c>
      <c r="I216" s="112" t="s">
        <v>681</v>
      </c>
    </row>
    <row r="217" spans="1:9" x14ac:dyDescent="0.35">
      <c r="A217">
        <v>1</v>
      </c>
      <c r="B217" s="1" t="s">
        <v>681</v>
      </c>
      <c r="C217" s="1" t="s">
        <v>681</v>
      </c>
      <c r="D217" s="1" t="s">
        <v>681</v>
      </c>
      <c r="E217" s="1" t="s">
        <v>681</v>
      </c>
      <c r="F217" s="38" t="str">
        <f>Tabela2[[#This Row],[Coordenada]]</f>
        <v>-</v>
      </c>
      <c r="G217" s="110" t="s">
        <v>425</v>
      </c>
      <c r="H217" s="111" t="s">
        <v>425</v>
      </c>
      <c r="I217" s="112" t="s">
        <v>681</v>
      </c>
    </row>
    <row r="218" spans="1:9" x14ac:dyDescent="0.35">
      <c r="A218">
        <v>1</v>
      </c>
      <c r="B218" s="1" t="s">
        <v>681</v>
      </c>
      <c r="C218" s="1" t="s">
        <v>681</v>
      </c>
      <c r="D218" s="1" t="s">
        <v>681</v>
      </c>
      <c r="E218" s="1" t="s">
        <v>681</v>
      </c>
      <c r="F218" s="38" t="str">
        <f>Tabela2[[#This Row],[Coordenada]]</f>
        <v>-</v>
      </c>
      <c r="G218" s="110" t="s">
        <v>425</v>
      </c>
      <c r="H218" s="111" t="s">
        <v>425</v>
      </c>
      <c r="I218" s="112" t="s">
        <v>681</v>
      </c>
    </row>
    <row r="219" spans="1:9" x14ac:dyDescent="0.35">
      <c r="A219">
        <v>1</v>
      </c>
      <c r="B219" s="1" t="s">
        <v>681</v>
      </c>
      <c r="C219" s="1" t="s">
        <v>681</v>
      </c>
      <c r="D219" s="1" t="s">
        <v>681</v>
      </c>
      <c r="E219" s="1" t="s">
        <v>681</v>
      </c>
      <c r="F219" s="38" t="str">
        <f>Tabela2[[#This Row],[Coordenada]]</f>
        <v>-</v>
      </c>
      <c r="G219" s="110" t="s">
        <v>425</v>
      </c>
      <c r="H219" s="111" t="s">
        <v>425</v>
      </c>
      <c r="I219" s="112" t="s">
        <v>681</v>
      </c>
    </row>
    <row r="220" spans="1:9" x14ac:dyDescent="0.35">
      <c r="A220">
        <v>1</v>
      </c>
      <c r="B220" s="1" t="s">
        <v>681</v>
      </c>
      <c r="C220" s="1" t="s">
        <v>681</v>
      </c>
      <c r="D220" s="1" t="s">
        <v>681</v>
      </c>
      <c r="E220" s="1" t="s">
        <v>681</v>
      </c>
      <c r="F220" s="38" t="str">
        <f>Tabela2[[#This Row],[Coordenada]]</f>
        <v>-</v>
      </c>
      <c r="G220" s="110" t="s">
        <v>425</v>
      </c>
      <c r="H220" s="111" t="s">
        <v>425</v>
      </c>
      <c r="I220" s="112" t="s">
        <v>681</v>
      </c>
    </row>
    <row r="221" spans="1:9" x14ac:dyDescent="0.35">
      <c r="A221">
        <v>1</v>
      </c>
      <c r="B221" s="1" t="s">
        <v>681</v>
      </c>
      <c r="C221" s="1" t="s">
        <v>681</v>
      </c>
      <c r="D221" s="1" t="s">
        <v>681</v>
      </c>
      <c r="E221" s="1" t="s">
        <v>681</v>
      </c>
      <c r="F221" s="38" t="str">
        <f>Tabela2[[#This Row],[Coordenada]]</f>
        <v>-</v>
      </c>
      <c r="G221" s="110" t="s">
        <v>425</v>
      </c>
      <c r="H221" s="111" t="s">
        <v>425</v>
      </c>
      <c r="I221" s="112" t="s">
        <v>681</v>
      </c>
    </row>
    <row r="222" spans="1:9" x14ac:dyDescent="0.35">
      <c r="A222">
        <v>1</v>
      </c>
      <c r="B222" s="1" t="s">
        <v>681</v>
      </c>
      <c r="C222" s="1" t="s">
        <v>681</v>
      </c>
      <c r="D222" s="1" t="s">
        <v>681</v>
      </c>
      <c r="E222" s="1" t="s">
        <v>681</v>
      </c>
      <c r="F222" s="38" t="str">
        <f>Tabela2[[#This Row],[Coordenada]]</f>
        <v>-</v>
      </c>
      <c r="G222" s="110" t="s">
        <v>425</v>
      </c>
      <c r="H222" s="111" t="s">
        <v>425</v>
      </c>
      <c r="I222" s="112" t="s">
        <v>681</v>
      </c>
    </row>
    <row r="223" spans="1:9" x14ac:dyDescent="0.35">
      <c r="A223">
        <v>1</v>
      </c>
      <c r="B223" s="1" t="s">
        <v>681</v>
      </c>
      <c r="C223" s="1" t="s">
        <v>681</v>
      </c>
      <c r="D223" s="1" t="s">
        <v>681</v>
      </c>
      <c r="E223" s="1" t="s">
        <v>681</v>
      </c>
      <c r="F223" s="38" t="str">
        <f>Tabela2[[#This Row],[Coordenada]]</f>
        <v>-</v>
      </c>
      <c r="G223" s="110" t="s">
        <v>425</v>
      </c>
      <c r="H223" s="111" t="s">
        <v>425</v>
      </c>
      <c r="I223" s="112" t="s">
        <v>681</v>
      </c>
    </row>
    <row r="224" spans="1:9" x14ac:dyDescent="0.35">
      <c r="A224">
        <v>1</v>
      </c>
      <c r="B224" s="1" t="s">
        <v>681</v>
      </c>
      <c r="C224" s="1" t="s">
        <v>681</v>
      </c>
      <c r="D224" s="1" t="s">
        <v>681</v>
      </c>
      <c r="E224" s="1" t="s">
        <v>681</v>
      </c>
      <c r="F224" s="38" t="str">
        <f>Tabela2[[#This Row],[Coordenada]]</f>
        <v>-</v>
      </c>
      <c r="G224" s="110" t="s">
        <v>425</v>
      </c>
      <c r="H224" s="111" t="s">
        <v>425</v>
      </c>
      <c r="I224" s="112" t="s">
        <v>681</v>
      </c>
    </row>
    <row r="225" spans="1:9" x14ac:dyDescent="0.35">
      <c r="A225">
        <v>1</v>
      </c>
      <c r="B225" s="1" t="s">
        <v>681</v>
      </c>
      <c r="C225" s="1" t="s">
        <v>681</v>
      </c>
      <c r="D225" s="1" t="s">
        <v>681</v>
      </c>
      <c r="E225" s="1" t="s">
        <v>681</v>
      </c>
      <c r="F225" s="38" t="str">
        <f>Tabela2[[#This Row],[Coordenada]]</f>
        <v>-</v>
      </c>
      <c r="G225" s="110" t="s">
        <v>425</v>
      </c>
      <c r="H225" s="111" t="s">
        <v>425</v>
      </c>
      <c r="I225" s="112" t="s">
        <v>681</v>
      </c>
    </row>
    <row r="226" spans="1:9" x14ac:dyDescent="0.35">
      <c r="A226">
        <v>1</v>
      </c>
      <c r="B226" s="1" t="s">
        <v>681</v>
      </c>
      <c r="C226" s="1" t="s">
        <v>681</v>
      </c>
      <c r="D226" s="1" t="s">
        <v>681</v>
      </c>
      <c r="E226" s="1" t="s">
        <v>681</v>
      </c>
      <c r="F226" s="38" t="str">
        <f>Tabela2[[#This Row],[Coordenada]]</f>
        <v>-</v>
      </c>
      <c r="G226" s="110" t="s">
        <v>425</v>
      </c>
      <c r="H226" s="111" t="s">
        <v>425</v>
      </c>
      <c r="I226" s="112" t="s">
        <v>681</v>
      </c>
    </row>
    <row r="227" spans="1:9" x14ac:dyDescent="0.35">
      <c r="A227">
        <v>1</v>
      </c>
      <c r="B227" s="1" t="s">
        <v>681</v>
      </c>
      <c r="C227" s="1" t="s">
        <v>681</v>
      </c>
      <c r="D227" s="1" t="s">
        <v>681</v>
      </c>
      <c r="E227" s="1" t="s">
        <v>681</v>
      </c>
      <c r="F227" s="38" t="str">
        <f>Tabela2[[#This Row],[Coordenada]]</f>
        <v>-</v>
      </c>
      <c r="G227" s="110" t="s">
        <v>425</v>
      </c>
      <c r="H227" s="111" t="s">
        <v>425</v>
      </c>
      <c r="I227" s="112" t="s">
        <v>681</v>
      </c>
    </row>
    <row r="228" spans="1:9" x14ac:dyDescent="0.35">
      <c r="A228">
        <v>1</v>
      </c>
      <c r="B228" s="1" t="s">
        <v>681</v>
      </c>
      <c r="C228" s="1" t="s">
        <v>681</v>
      </c>
      <c r="D228" s="1" t="s">
        <v>681</v>
      </c>
      <c r="E228" s="1" t="s">
        <v>681</v>
      </c>
      <c r="F228" s="38" t="str">
        <f>Tabela2[[#This Row],[Coordenada]]</f>
        <v>-</v>
      </c>
      <c r="G228" s="110" t="s">
        <v>425</v>
      </c>
      <c r="H228" s="111" t="s">
        <v>425</v>
      </c>
      <c r="I228" s="112" t="s">
        <v>681</v>
      </c>
    </row>
    <row r="229" spans="1:9" x14ac:dyDescent="0.35">
      <c r="A229">
        <v>1</v>
      </c>
      <c r="B229" s="1" t="s">
        <v>681</v>
      </c>
      <c r="C229" s="1" t="s">
        <v>681</v>
      </c>
      <c r="D229" s="1" t="s">
        <v>681</v>
      </c>
      <c r="E229" s="1" t="s">
        <v>681</v>
      </c>
      <c r="F229" s="38" t="str">
        <f>Tabela2[[#This Row],[Coordenada]]</f>
        <v>-</v>
      </c>
      <c r="G229" s="110" t="s">
        <v>425</v>
      </c>
      <c r="H229" s="111" t="s">
        <v>425</v>
      </c>
      <c r="I229" s="112" t="s">
        <v>681</v>
      </c>
    </row>
    <row r="230" spans="1:9" x14ac:dyDescent="0.35">
      <c r="A230">
        <v>1</v>
      </c>
      <c r="B230" s="1" t="s">
        <v>681</v>
      </c>
      <c r="C230" s="1" t="s">
        <v>681</v>
      </c>
      <c r="D230" s="1" t="s">
        <v>681</v>
      </c>
      <c r="E230" s="1" t="s">
        <v>681</v>
      </c>
      <c r="F230" s="38" t="str">
        <f>Tabela2[[#This Row],[Coordenada]]</f>
        <v>-</v>
      </c>
      <c r="G230" s="110" t="s">
        <v>425</v>
      </c>
      <c r="H230" s="111" t="s">
        <v>425</v>
      </c>
      <c r="I230" s="112" t="s">
        <v>681</v>
      </c>
    </row>
    <row r="231" spans="1:9" x14ac:dyDescent="0.35">
      <c r="A231">
        <v>1</v>
      </c>
      <c r="B231" s="1" t="s">
        <v>681</v>
      </c>
      <c r="C231" s="1" t="s">
        <v>681</v>
      </c>
      <c r="D231" s="1" t="s">
        <v>681</v>
      </c>
      <c r="E231" s="1" t="s">
        <v>681</v>
      </c>
      <c r="F231" s="38" t="str">
        <f>Tabela2[[#This Row],[Coordenada]]</f>
        <v>-</v>
      </c>
      <c r="G231" s="110" t="s">
        <v>425</v>
      </c>
      <c r="H231" s="111" t="s">
        <v>425</v>
      </c>
      <c r="I231" s="112" t="s">
        <v>681</v>
      </c>
    </row>
    <row r="232" spans="1:9" x14ac:dyDescent="0.35">
      <c r="A232">
        <v>1</v>
      </c>
      <c r="B232" s="1" t="s">
        <v>681</v>
      </c>
      <c r="C232" s="1" t="s">
        <v>681</v>
      </c>
      <c r="D232" s="1" t="s">
        <v>681</v>
      </c>
      <c r="E232" s="1" t="s">
        <v>681</v>
      </c>
      <c r="F232" s="38" t="str">
        <f>Tabela2[[#This Row],[Coordenada]]</f>
        <v>-</v>
      </c>
      <c r="G232" s="110" t="s">
        <v>425</v>
      </c>
      <c r="H232" s="111" t="s">
        <v>425</v>
      </c>
      <c r="I232" s="112" t="s">
        <v>681</v>
      </c>
    </row>
    <row r="233" spans="1:9" x14ac:dyDescent="0.35">
      <c r="A233">
        <v>1</v>
      </c>
      <c r="B233" s="1" t="s">
        <v>681</v>
      </c>
      <c r="C233" s="1" t="s">
        <v>681</v>
      </c>
      <c r="D233" s="1" t="s">
        <v>681</v>
      </c>
      <c r="E233" s="1" t="s">
        <v>681</v>
      </c>
      <c r="F233" s="38" t="str">
        <f>Tabela2[[#This Row],[Coordenada]]</f>
        <v>-</v>
      </c>
      <c r="G233" s="110" t="s">
        <v>425</v>
      </c>
      <c r="H233" s="111" t="s">
        <v>425</v>
      </c>
      <c r="I233" s="112" t="s">
        <v>681</v>
      </c>
    </row>
    <row r="234" spans="1:9" x14ac:dyDescent="0.35">
      <c r="A234">
        <v>1</v>
      </c>
      <c r="B234" s="1" t="s">
        <v>681</v>
      </c>
      <c r="C234" s="1" t="s">
        <v>681</v>
      </c>
      <c r="D234" s="1" t="s">
        <v>681</v>
      </c>
      <c r="E234" s="1" t="s">
        <v>681</v>
      </c>
      <c r="F234" s="38" t="str">
        <f>Tabela2[[#This Row],[Coordenada]]</f>
        <v>-</v>
      </c>
      <c r="G234" s="110" t="s">
        <v>425</v>
      </c>
      <c r="H234" s="111" t="s">
        <v>425</v>
      </c>
      <c r="I234" s="112" t="s">
        <v>681</v>
      </c>
    </row>
    <row r="235" spans="1:9" x14ac:dyDescent="0.35">
      <c r="A235">
        <v>1</v>
      </c>
      <c r="B235" s="1" t="s">
        <v>681</v>
      </c>
      <c r="C235" s="1" t="s">
        <v>681</v>
      </c>
      <c r="D235" s="1" t="s">
        <v>681</v>
      </c>
      <c r="E235" s="1" t="s">
        <v>681</v>
      </c>
      <c r="F235" s="38" t="str">
        <f>Tabela2[[#This Row],[Coordenada]]</f>
        <v>-</v>
      </c>
      <c r="G235" s="110" t="s">
        <v>425</v>
      </c>
      <c r="H235" s="111" t="s">
        <v>425</v>
      </c>
      <c r="I235" s="112" t="s">
        <v>681</v>
      </c>
    </row>
    <row r="236" spans="1:9" x14ac:dyDescent="0.35">
      <c r="A236">
        <v>1</v>
      </c>
      <c r="B236" s="1" t="s">
        <v>681</v>
      </c>
      <c r="C236" s="1" t="s">
        <v>681</v>
      </c>
      <c r="D236" s="1" t="s">
        <v>681</v>
      </c>
      <c r="E236" s="1" t="s">
        <v>681</v>
      </c>
      <c r="F236" s="38" t="str">
        <f>Tabela2[[#This Row],[Coordenada]]</f>
        <v>-</v>
      </c>
      <c r="G236" s="110" t="s">
        <v>425</v>
      </c>
      <c r="H236" s="111" t="s">
        <v>425</v>
      </c>
      <c r="I236" s="112" t="s">
        <v>681</v>
      </c>
    </row>
    <row r="237" spans="1:9" x14ac:dyDescent="0.35">
      <c r="A237">
        <v>1</v>
      </c>
      <c r="B237" s="1" t="s">
        <v>681</v>
      </c>
      <c r="C237" s="1" t="s">
        <v>681</v>
      </c>
      <c r="D237" s="1" t="s">
        <v>681</v>
      </c>
      <c r="E237" s="1" t="s">
        <v>681</v>
      </c>
      <c r="F237" s="38" t="str">
        <f>Tabela2[[#This Row],[Coordenada]]</f>
        <v>-</v>
      </c>
      <c r="G237" s="110" t="s">
        <v>425</v>
      </c>
      <c r="H237" s="111" t="s">
        <v>425</v>
      </c>
      <c r="I237" s="112" t="s">
        <v>681</v>
      </c>
    </row>
    <row r="238" spans="1:9" x14ac:dyDescent="0.35">
      <c r="A238">
        <v>1</v>
      </c>
      <c r="B238" s="1" t="s">
        <v>681</v>
      </c>
      <c r="C238" s="1" t="s">
        <v>681</v>
      </c>
      <c r="D238" s="1" t="s">
        <v>681</v>
      </c>
      <c r="E238" s="1" t="s">
        <v>681</v>
      </c>
      <c r="F238" s="38" t="str">
        <f>Tabela2[[#This Row],[Coordenada]]</f>
        <v>-</v>
      </c>
      <c r="G238" s="110" t="s">
        <v>425</v>
      </c>
      <c r="H238" s="111" t="s">
        <v>425</v>
      </c>
      <c r="I238" s="112" t="s">
        <v>681</v>
      </c>
    </row>
    <row r="239" spans="1:9" x14ac:dyDescent="0.35">
      <c r="A239">
        <v>1</v>
      </c>
      <c r="B239" s="1" t="s">
        <v>681</v>
      </c>
      <c r="C239" s="1" t="s">
        <v>681</v>
      </c>
      <c r="D239" s="1" t="s">
        <v>681</v>
      </c>
      <c r="E239" s="1" t="s">
        <v>681</v>
      </c>
      <c r="F239" s="38" t="str">
        <f>Tabela2[[#This Row],[Coordenada]]</f>
        <v>-</v>
      </c>
      <c r="G239" s="110" t="s">
        <v>425</v>
      </c>
      <c r="H239" s="111" t="s">
        <v>425</v>
      </c>
      <c r="I239" s="112" t="s">
        <v>681</v>
      </c>
    </row>
    <row r="240" spans="1:9" x14ac:dyDescent="0.35">
      <c r="A240">
        <v>1</v>
      </c>
      <c r="B240" s="1" t="s">
        <v>681</v>
      </c>
      <c r="C240" s="1" t="s">
        <v>681</v>
      </c>
      <c r="D240" s="1" t="s">
        <v>681</v>
      </c>
      <c r="E240" s="1" t="s">
        <v>681</v>
      </c>
      <c r="F240" s="38" t="str">
        <f>Tabela2[[#This Row],[Coordenada]]</f>
        <v>-</v>
      </c>
      <c r="G240" s="110" t="s">
        <v>425</v>
      </c>
      <c r="H240" s="111" t="s">
        <v>425</v>
      </c>
      <c r="I240" s="112" t="s">
        <v>681</v>
      </c>
    </row>
    <row r="241" spans="1:9" x14ac:dyDescent="0.35">
      <c r="A241">
        <v>1</v>
      </c>
      <c r="B241" s="1" t="s">
        <v>681</v>
      </c>
      <c r="C241" s="1" t="s">
        <v>681</v>
      </c>
      <c r="D241" s="1" t="s">
        <v>681</v>
      </c>
      <c r="E241" s="1" t="s">
        <v>681</v>
      </c>
      <c r="F241" s="38" t="str">
        <f>Tabela2[[#This Row],[Coordenada]]</f>
        <v>-</v>
      </c>
      <c r="G241" s="110" t="s">
        <v>425</v>
      </c>
      <c r="H241" s="111" t="s">
        <v>425</v>
      </c>
      <c r="I241" s="112" t="s">
        <v>681</v>
      </c>
    </row>
    <row r="242" spans="1:9" x14ac:dyDescent="0.35">
      <c r="A242">
        <v>1</v>
      </c>
      <c r="B242" s="1" t="s">
        <v>681</v>
      </c>
      <c r="C242" s="1" t="s">
        <v>681</v>
      </c>
      <c r="D242" s="1" t="s">
        <v>681</v>
      </c>
      <c r="E242" s="1" t="s">
        <v>681</v>
      </c>
      <c r="F242" s="38" t="str">
        <f>Tabela2[[#This Row],[Coordenada]]</f>
        <v>-</v>
      </c>
      <c r="G242" s="110" t="s">
        <v>425</v>
      </c>
      <c r="H242" s="111" t="s">
        <v>425</v>
      </c>
      <c r="I242" s="112" t="s">
        <v>681</v>
      </c>
    </row>
    <row r="243" spans="1:9" x14ac:dyDescent="0.35">
      <c r="A243">
        <v>1</v>
      </c>
      <c r="B243" s="1" t="s">
        <v>681</v>
      </c>
      <c r="C243" s="1" t="s">
        <v>681</v>
      </c>
      <c r="D243" s="1" t="s">
        <v>681</v>
      </c>
      <c r="E243" s="1" t="s">
        <v>681</v>
      </c>
      <c r="F243" s="38" t="str">
        <f>Tabela2[[#This Row],[Coordenada]]</f>
        <v>-</v>
      </c>
      <c r="G243" s="110" t="s">
        <v>425</v>
      </c>
      <c r="H243" s="111" t="s">
        <v>425</v>
      </c>
      <c r="I243" s="112" t="s">
        <v>681</v>
      </c>
    </row>
    <row r="244" spans="1:9" x14ac:dyDescent="0.35">
      <c r="A244">
        <v>1</v>
      </c>
      <c r="B244" s="1" t="s">
        <v>681</v>
      </c>
      <c r="C244" s="1" t="s">
        <v>681</v>
      </c>
      <c r="D244" s="1" t="s">
        <v>681</v>
      </c>
      <c r="E244" s="1" t="s">
        <v>681</v>
      </c>
      <c r="F244" s="38" t="str">
        <f>Tabela2[[#This Row],[Coordenada]]</f>
        <v>-</v>
      </c>
      <c r="G244" s="110" t="s">
        <v>425</v>
      </c>
      <c r="H244" s="111" t="s">
        <v>425</v>
      </c>
      <c r="I244" s="112" t="s">
        <v>681</v>
      </c>
    </row>
    <row r="245" spans="1:9" x14ac:dyDescent="0.35">
      <c r="A245">
        <v>1</v>
      </c>
      <c r="B245" s="1" t="s">
        <v>681</v>
      </c>
      <c r="C245" s="1" t="s">
        <v>681</v>
      </c>
      <c r="D245" s="1" t="s">
        <v>681</v>
      </c>
      <c r="E245" s="1" t="s">
        <v>681</v>
      </c>
      <c r="F245" s="38" t="str">
        <f>Tabela2[[#This Row],[Coordenada]]</f>
        <v>-</v>
      </c>
      <c r="G245" s="110" t="s">
        <v>425</v>
      </c>
      <c r="H245" s="111" t="s">
        <v>425</v>
      </c>
      <c r="I245" s="112" t="s">
        <v>681</v>
      </c>
    </row>
    <row r="246" spans="1:9" x14ac:dyDescent="0.35">
      <c r="A246">
        <v>1</v>
      </c>
      <c r="B246" s="1" t="s">
        <v>681</v>
      </c>
      <c r="C246" s="1" t="s">
        <v>681</v>
      </c>
      <c r="D246" s="1" t="s">
        <v>681</v>
      </c>
      <c r="E246" s="1" t="s">
        <v>681</v>
      </c>
      <c r="F246" s="38" t="str">
        <f>Tabela2[[#This Row],[Coordenada]]</f>
        <v>-</v>
      </c>
      <c r="G246" s="110" t="s">
        <v>425</v>
      </c>
      <c r="H246" s="111" t="s">
        <v>425</v>
      </c>
      <c r="I246" s="112" t="s">
        <v>681</v>
      </c>
    </row>
    <row r="247" spans="1:9" x14ac:dyDescent="0.35">
      <c r="A247">
        <v>1</v>
      </c>
      <c r="B247" s="1" t="s">
        <v>681</v>
      </c>
      <c r="C247" s="1" t="s">
        <v>681</v>
      </c>
      <c r="D247" s="1" t="s">
        <v>681</v>
      </c>
      <c r="E247" s="1" t="s">
        <v>681</v>
      </c>
      <c r="F247" s="38" t="str">
        <f>Tabela2[[#This Row],[Coordenada]]</f>
        <v>-</v>
      </c>
      <c r="G247" s="110" t="s">
        <v>425</v>
      </c>
      <c r="H247" s="111" t="s">
        <v>425</v>
      </c>
      <c r="I247" s="112" t="s">
        <v>681</v>
      </c>
    </row>
    <row r="248" spans="1:9" x14ac:dyDescent="0.35">
      <c r="A248">
        <v>1</v>
      </c>
      <c r="B248" s="1" t="s">
        <v>681</v>
      </c>
      <c r="C248" s="1" t="s">
        <v>681</v>
      </c>
      <c r="D248" s="1" t="s">
        <v>681</v>
      </c>
      <c r="E248" s="1" t="s">
        <v>681</v>
      </c>
      <c r="F248" s="38" t="str">
        <f>Tabela2[[#This Row],[Coordenada]]</f>
        <v>-</v>
      </c>
      <c r="G248" s="110" t="s">
        <v>425</v>
      </c>
      <c r="H248" s="111" t="s">
        <v>425</v>
      </c>
      <c r="I248" s="112" t="s">
        <v>681</v>
      </c>
    </row>
    <row r="249" spans="1:9" x14ac:dyDescent="0.35">
      <c r="A249">
        <v>1</v>
      </c>
      <c r="B249" s="1" t="s">
        <v>681</v>
      </c>
      <c r="C249" s="1" t="s">
        <v>681</v>
      </c>
      <c r="D249" s="1" t="s">
        <v>681</v>
      </c>
      <c r="E249" s="1" t="s">
        <v>681</v>
      </c>
      <c r="F249" s="38" t="str">
        <f>Tabela2[[#This Row],[Coordenada]]</f>
        <v>-</v>
      </c>
      <c r="G249" s="110" t="s">
        <v>425</v>
      </c>
      <c r="H249" s="111" t="s">
        <v>425</v>
      </c>
      <c r="I249" s="112" t="s">
        <v>681</v>
      </c>
    </row>
    <row r="250" spans="1:9" x14ac:dyDescent="0.35">
      <c r="A250">
        <v>1</v>
      </c>
      <c r="B250" s="1" t="s">
        <v>681</v>
      </c>
      <c r="C250" s="1" t="s">
        <v>681</v>
      </c>
      <c r="D250" s="1" t="s">
        <v>681</v>
      </c>
      <c r="E250" s="1" t="s">
        <v>681</v>
      </c>
      <c r="F250" s="38" t="str">
        <f>Tabela2[[#This Row],[Coordenada]]</f>
        <v>-</v>
      </c>
      <c r="G250" s="110" t="s">
        <v>425</v>
      </c>
      <c r="H250" s="111" t="s">
        <v>425</v>
      </c>
      <c r="I250" s="112" t="s">
        <v>681</v>
      </c>
    </row>
    <row r="251" spans="1:9" x14ac:dyDescent="0.35">
      <c r="A251">
        <v>1</v>
      </c>
      <c r="B251" s="1" t="s">
        <v>681</v>
      </c>
      <c r="C251" s="1" t="s">
        <v>681</v>
      </c>
      <c r="D251" s="1" t="s">
        <v>681</v>
      </c>
      <c r="E251" s="1" t="s">
        <v>681</v>
      </c>
      <c r="F251" s="38" t="str">
        <f>Tabela2[[#This Row],[Coordenada]]</f>
        <v>-</v>
      </c>
      <c r="G251" s="110" t="s">
        <v>425</v>
      </c>
      <c r="H251" s="111" t="s">
        <v>425</v>
      </c>
      <c r="I251" s="112" t="s">
        <v>681</v>
      </c>
    </row>
    <row r="252" spans="1:9" x14ac:dyDescent="0.35">
      <c r="A252">
        <v>1</v>
      </c>
      <c r="B252" s="1" t="s">
        <v>681</v>
      </c>
      <c r="C252" s="1" t="s">
        <v>681</v>
      </c>
      <c r="D252" s="1" t="s">
        <v>681</v>
      </c>
      <c r="E252" s="1" t="s">
        <v>681</v>
      </c>
      <c r="F252" s="38" t="str">
        <f>Tabela2[[#This Row],[Coordenada]]</f>
        <v>-</v>
      </c>
      <c r="G252" s="110" t="s">
        <v>425</v>
      </c>
      <c r="H252" s="111" t="s">
        <v>425</v>
      </c>
      <c r="I252" s="112" t="s">
        <v>681</v>
      </c>
    </row>
    <row r="253" spans="1:9" x14ac:dyDescent="0.35">
      <c r="A253">
        <v>1</v>
      </c>
      <c r="B253" s="1" t="s">
        <v>681</v>
      </c>
      <c r="C253" s="1" t="s">
        <v>681</v>
      </c>
      <c r="D253" s="1" t="s">
        <v>681</v>
      </c>
      <c r="E253" s="1" t="s">
        <v>681</v>
      </c>
      <c r="F253" s="38" t="str">
        <f>Tabela2[[#This Row],[Coordenada]]</f>
        <v>-</v>
      </c>
      <c r="G253" s="110" t="s">
        <v>425</v>
      </c>
      <c r="H253" s="111" t="s">
        <v>425</v>
      </c>
      <c r="I253" s="112" t="s">
        <v>681</v>
      </c>
    </row>
    <row r="254" spans="1:9" x14ac:dyDescent="0.35">
      <c r="A254">
        <v>1</v>
      </c>
      <c r="B254" s="1" t="s">
        <v>681</v>
      </c>
      <c r="C254" s="1" t="s">
        <v>681</v>
      </c>
      <c r="D254" s="1" t="s">
        <v>681</v>
      </c>
      <c r="E254" s="1" t="s">
        <v>681</v>
      </c>
      <c r="F254" s="38" t="str">
        <f>Tabela2[[#This Row],[Coordenada]]</f>
        <v>-</v>
      </c>
      <c r="G254" s="110" t="s">
        <v>425</v>
      </c>
      <c r="H254" s="111" t="s">
        <v>425</v>
      </c>
      <c r="I254" s="112" t="s">
        <v>681</v>
      </c>
    </row>
    <row r="255" spans="1:9" x14ac:dyDescent="0.35">
      <c r="A255">
        <v>1</v>
      </c>
      <c r="B255" s="1" t="s">
        <v>681</v>
      </c>
      <c r="C255" s="1" t="s">
        <v>681</v>
      </c>
      <c r="D255" s="1" t="s">
        <v>681</v>
      </c>
      <c r="E255" s="1" t="s">
        <v>681</v>
      </c>
      <c r="F255" s="38" t="str">
        <f>Tabela2[[#This Row],[Coordenada]]</f>
        <v>-</v>
      </c>
      <c r="G255" s="110" t="s">
        <v>425</v>
      </c>
      <c r="H255" s="111" t="s">
        <v>425</v>
      </c>
      <c r="I255" s="112" t="s">
        <v>681</v>
      </c>
    </row>
    <row r="256" spans="1:9" x14ac:dyDescent="0.35">
      <c r="A256">
        <v>1</v>
      </c>
      <c r="B256" s="1" t="s">
        <v>681</v>
      </c>
      <c r="C256" s="1" t="s">
        <v>681</v>
      </c>
      <c r="D256" s="1" t="s">
        <v>681</v>
      </c>
      <c r="E256" s="1" t="s">
        <v>681</v>
      </c>
      <c r="F256" s="38" t="str">
        <f>Tabela2[[#This Row],[Coordenada]]</f>
        <v>-</v>
      </c>
      <c r="G256" s="110" t="s">
        <v>425</v>
      </c>
      <c r="H256" s="111" t="s">
        <v>425</v>
      </c>
      <c r="I256" s="112" t="s">
        <v>681</v>
      </c>
    </row>
    <row r="257" spans="1:9" x14ac:dyDescent="0.35">
      <c r="A257">
        <v>1</v>
      </c>
      <c r="B257" s="1" t="s">
        <v>681</v>
      </c>
      <c r="C257" s="1" t="s">
        <v>681</v>
      </c>
      <c r="D257" s="1" t="s">
        <v>681</v>
      </c>
      <c r="E257" s="1" t="s">
        <v>681</v>
      </c>
      <c r="F257" s="38" t="str">
        <f>Tabela2[[#This Row],[Coordenada]]</f>
        <v>-</v>
      </c>
      <c r="G257" s="110" t="s">
        <v>425</v>
      </c>
      <c r="H257" s="111" t="s">
        <v>425</v>
      </c>
      <c r="I257" s="112" t="s">
        <v>681</v>
      </c>
    </row>
    <row r="258" spans="1:9" x14ac:dyDescent="0.35">
      <c r="A258">
        <v>1</v>
      </c>
      <c r="B258" s="1" t="s">
        <v>681</v>
      </c>
      <c r="C258" s="1" t="s">
        <v>681</v>
      </c>
      <c r="D258" s="1" t="s">
        <v>681</v>
      </c>
      <c r="E258" s="1" t="s">
        <v>681</v>
      </c>
      <c r="F258" s="38" t="str">
        <f>Tabela2[[#This Row],[Coordenada]]</f>
        <v>-</v>
      </c>
      <c r="G258" s="110" t="s">
        <v>425</v>
      </c>
      <c r="H258" s="111" t="s">
        <v>425</v>
      </c>
      <c r="I258" s="112" t="s">
        <v>681</v>
      </c>
    </row>
    <row r="259" spans="1:9" x14ac:dyDescent="0.35">
      <c r="A259">
        <v>1</v>
      </c>
      <c r="B259" s="1" t="s">
        <v>681</v>
      </c>
      <c r="C259" s="1" t="s">
        <v>681</v>
      </c>
      <c r="D259" s="1" t="s">
        <v>681</v>
      </c>
      <c r="E259" s="1" t="s">
        <v>681</v>
      </c>
      <c r="F259" s="38" t="str">
        <f>Tabela2[[#This Row],[Coordenada]]</f>
        <v>-</v>
      </c>
      <c r="G259" s="110" t="s">
        <v>425</v>
      </c>
      <c r="H259" s="111" t="s">
        <v>425</v>
      </c>
      <c r="I259" s="112" t="s">
        <v>681</v>
      </c>
    </row>
    <row r="260" spans="1:9" x14ac:dyDescent="0.35">
      <c r="A260">
        <v>1</v>
      </c>
      <c r="B260" s="1" t="s">
        <v>681</v>
      </c>
      <c r="C260" s="1" t="s">
        <v>681</v>
      </c>
      <c r="D260" s="1" t="s">
        <v>681</v>
      </c>
      <c r="E260" s="1" t="s">
        <v>681</v>
      </c>
      <c r="F260" s="38" t="str">
        <f>Tabela2[[#This Row],[Coordenada]]</f>
        <v>-</v>
      </c>
      <c r="G260" s="110" t="s">
        <v>425</v>
      </c>
      <c r="H260" s="111" t="s">
        <v>425</v>
      </c>
      <c r="I260" s="112" t="s">
        <v>681</v>
      </c>
    </row>
    <row r="261" spans="1:9" x14ac:dyDescent="0.35">
      <c r="A261">
        <v>1</v>
      </c>
      <c r="B261" s="1" t="s">
        <v>681</v>
      </c>
      <c r="C261" s="1" t="s">
        <v>681</v>
      </c>
      <c r="D261" s="1" t="s">
        <v>681</v>
      </c>
      <c r="E261" s="1" t="s">
        <v>681</v>
      </c>
      <c r="F261" s="38" t="str">
        <f>Tabela2[[#This Row],[Coordenada]]</f>
        <v>-</v>
      </c>
      <c r="G261" s="110" t="s">
        <v>425</v>
      </c>
      <c r="H261" s="111" t="s">
        <v>425</v>
      </c>
      <c r="I261" s="112" t="s">
        <v>681</v>
      </c>
    </row>
    <row r="262" spans="1:9" x14ac:dyDescent="0.35">
      <c r="A262">
        <v>1</v>
      </c>
      <c r="B262" s="1" t="s">
        <v>681</v>
      </c>
      <c r="C262" s="1" t="s">
        <v>681</v>
      </c>
      <c r="D262" s="1" t="s">
        <v>681</v>
      </c>
      <c r="E262" s="1" t="s">
        <v>681</v>
      </c>
      <c r="F262" s="38" t="str">
        <f>Tabela2[[#This Row],[Coordenada]]</f>
        <v>-</v>
      </c>
      <c r="G262" s="110" t="s">
        <v>425</v>
      </c>
      <c r="H262" s="111" t="s">
        <v>425</v>
      </c>
      <c r="I262" s="112" t="s">
        <v>681</v>
      </c>
    </row>
    <row r="263" spans="1:9" x14ac:dyDescent="0.35">
      <c r="A263">
        <v>1</v>
      </c>
      <c r="B263" s="1" t="s">
        <v>681</v>
      </c>
      <c r="C263" s="1" t="s">
        <v>681</v>
      </c>
      <c r="D263" s="1" t="s">
        <v>681</v>
      </c>
      <c r="E263" s="1" t="s">
        <v>681</v>
      </c>
      <c r="F263" s="38" t="str">
        <f>Tabela2[[#This Row],[Coordenada]]</f>
        <v>-</v>
      </c>
      <c r="G263" s="110" t="s">
        <v>425</v>
      </c>
      <c r="H263" s="111" t="s">
        <v>425</v>
      </c>
      <c r="I263" s="112" t="s">
        <v>681</v>
      </c>
    </row>
    <row r="264" spans="1:9" x14ac:dyDescent="0.35">
      <c r="A264">
        <v>1</v>
      </c>
      <c r="B264" s="1" t="s">
        <v>681</v>
      </c>
      <c r="C264" s="1" t="s">
        <v>681</v>
      </c>
      <c r="D264" s="1" t="s">
        <v>681</v>
      </c>
      <c r="E264" s="1" t="s">
        <v>681</v>
      </c>
      <c r="F264" s="38" t="str">
        <f>Tabela2[[#This Row],[Coordenada]]</f>
        <v>-</v>
      </c>
      <c r="G264" s="110" t="s">
        <v>425</v>
      </c>
      <c r="H264" s="111" t="s">
        <v>425</v>
      </c>
      <c r="I264" s="112" t="s">
        <v>681</v>
      </c>
    </row>
    <row r="265" spans="1:9" x14ac:dyDescent="0.35">
      <c r="A265">
        <v>1</v>
      </c>
      <c r="B265" s="1" t="s">
        <v>681</v>
      </c>
      <c r="C265" s="1" t="s">
        <v>681</v>
      </c>
      <c r="D265" s="1" t="s">
        <v>681</v>
      </c>
      <c r="E265" s="1" t="s">
        <v>681</v>
      </c>
      <c r="F265" s="38" t="str">
        <f>Tabela2[[#This Row],[Coordenada]]</f>
        <v>-</v>
      </c>
      <c r="G265" s="110" t="s">
        <v>425</v>
      </c>
      <c r="H265" s="111" t="s">
        <v>425</v>
      </c>
      <c r="I265" s="112" t="s">
        <v>681</v>
      </c>
    </row>
    <row r="266" spans="1:9" x14ac:dyDescent="0.35">
      <c r="A266">
        <v>1</v>
      </c>
      <c r="B266" s="1" t="s">
        <v>681</v>
      </c>
      <c r="C266" s="1" t="s">
        <v>681</v>
      </c>
      <c r="D266" s="1" t="s">
        <v>681</v>
      </c>
      <c r="E266" s="1" t="s">
        <v>681</v>
      </c>
      <c r="F266" s="38" t="str">
        <f>Tabela2[[#This Row],[Coordenada]]</f>
        <v>-</v>
      </c>
      <c r="G266" s="110" t="s">
        <v>425</v>
      </c>
      <c r="H266" s="111" t="s">
        <v>425</v>
      </c>
      <c r="I266" s="112" t="s">
        <v>681</v>
      </c>
    </row>
    <row r="267" spans="1:9" x14ac:dyDescent="0.35">
      <c r="A267">
        <v>1</v>
      </c>
      <c r="B267" s="1" t="s">
        <v>681</v>
      </c>
      <c r="C267" s="1" t="s">
        <v>681</v>
      </c>
      <c r="D267" s="1" t="s">
        <v>681</v>
      </c>
      <c r="E267" s="1" t="s">
        <v>681</v>
      </c>
      <c r="F267" s="38" t="str">
        <f>Tabela2[[#This Row],[Coordenada]]</f>
        <v>-</v>
      </c>
      <c r="G267" s="110" t="s">
        <v>425</v>
      </c>
      <c r="H267" s="111" t="s">
        <v>425</v>
      </c>
      <c r="I267" s="112" t="s">
        <v>681</v>
      </c>
    </row>
    <row r="268" spans="1:9" x14ac:dyDescent="0.35">
      <c r="A268">
        <v>1</v>
      </c>
      <c r="B268" s="1" t="s">
        <v>681</v>
      </c>
      <c r="C268" s="1" t="s">
        <v>681</v>
      </c>
      <c r="D268" s="1" t="s">
        <v>681</v>
      </c>
      <c r="E268" s="1" t="s">
        <v>681</v>
      </c>
      <c r="F268" s="38" t="str">
        <f>Tabela2[[#This Row],[Coordenada]]</f>
        <v>-</v>
      </c>
      <c r="G268" s="110" t="s">
        <v>425</v>
      </c>
      <c r="H268" s="111" t="s">
        <v>425</v>
      </c>
      <c r="I268" s="112" t="s">
        <v>681</v>
      </c>
    </row>
    <row r="269" spans="1:9" x14ac:dyDescent="0.35">
      <c r="A269">
        <v>1</v>
      </c>
      <c r="B269" s="1" t="s">
        <v>681</v>
      </c>
      <c r="C269" s="1" t="s">
        <v>681</v>
      </c>
      <c r="D269" s="1" t="s">
        <v>681</v>
      </c>
      <c r="E269" s="1" t="s">
        <v>681</v>
      </c>
      <c r="F269" s="38" t="str">
        <f>Tabela2[[#This Row],[Coordenada]]</f>
        <v>-</v>
      </c>
      <c r="G269" s="110" t="s">
        <v>425</v>
      </c>
      <c r="H269" s="111" t="s">
        <v>425</v>
      </c>
      <c r="I269" s="112" t="s">
        <v>681</v>
      </c>
    </row>
    <row r="270" spans="1:9" x14ac:dyDescent="0.35">
      <c r="A270">
        <v>1</v>
      </c>
      <c r="B270" s="1" t="s">
        <v>681</v>
      </c>
      <c r="C270" s="1" t="s">
        <v>681</v>
      </c>
      <c r="D270" s="1" t="s">
        <v>681</v>
      </c>
      <c r="E270" s="1" t="s">
        <v>681</v>
      </c>
      <c r="F270" s="38" t="str">
        <f>Tabela2[[#This Row],[Coordenada]]</f>
        <v>-</v>
      </c>
      <c r="G270" s="110" t="s">
        <v>425</v>
      </c>
      <c r="H270" s="111" t="s">
        <v>425</v>
      </c>
      <c r="I270" s="112" t="s">
        <v>681</v>
      </c>
    </row>
    <row r="271" spans="1:9" x14ac:dyDescent="0.35">
      <c r="A271">
        <v>1</v>
      </c>
      <c r="B271" s="1" t="s">
        <v>681</v>
      </c>
      <c r="C271" s="1" t="s">
        <v>681</v>
      </c>
      <c r="D271" s="1" t="s">
        <v>681</v>
      </c>
      <c r="E271" s="1" t="s">
        <v>681</v>
      </c>
      <c r="F271" s="38" t="str">
        <f>Tabela2[[#This Row],[Coordenada]]</f>
        <v>-</v>
      </c>
      <c r="G271" s="110" t="s">
        <v>425</v>
      </c>
      <c r="H271" s="111" t="s">
        <v>425</v>
      </c>
      <c r="I271" s="112" t="s">
        <v>681</v>
      </c>
    </row>
    <row r="272" spans="1:9" x14ac:dyDescent="0.35">
      <c r="A272">
        <v>1</v>
      </c>
      <c r="B272" s="1" t="s">
        <v>681</v>
      </c>
      <c r="C272" s="1" t="s">
        <v>681</v>
      </c>
      <c r="D272" s="1" t="s">
        <v>681</v>
      </c>
      <c r="E272" s="1" t="s">
        <v>681</v>
      </c>
      <c r="F272" s="38" t="str">
        <f>Tabela2[[#This Row],[Coordenada]]</f>
        <v>-</v>
      </c>
      <c r="G272" s="110" t="s">
        <v>425</v>
      </c>
      <c r="H272" s="111" t="s">
        <v>425</v>
      </c>
      <c r="I272" s="112" t="s">
        <v>681</v>
      </c>
    </row>
    <row r="273" spans="1:9" x14ac:dyDescent="0.35">
      <c r="A273">
        <v>1</v>
      </c>
      <c r="B273" s="1" t="s">
        <v>681</v>
      </c>
      <c r="C273" s="1" t="s">
        <v>681</v>
      </c>
      <c r="D273" s="1" t="s">
        <v>681</v>
      </c>
      <c r="E273" s="1" t="s">
        <v>681</v>
      </c>
      <c r="F273" s="38" t="str">
        <f>Tabela2[[#This Row],[Coordenada]]</f>
        <v>-</v>
      </c>
      <c r="G273" s="110" t="s">
        <v>425</v>
      </c>
      <c r="H273" s="111" t="s">
        <v>425</v>
      </c>
      <c r="I273" s="112" t="s">
        <v>681</v>
      </c>
    </row>
    <row r="274" spans="1:9" x14ac:dyDescent="0.35">
      <c r="A274">
        <v>1</v>
      </c>
      <c r="B274" s="1" t="s">
        <v>681</v>
      </c>
      <c r="C274" s="1" t="s">
        <v>681</v>
      </c>
      <c r="D274" s="1" t="s">
        <v>681</v>
      </c>
      <c r="E274" s="1" t="s">
        <v>681</v>
      </c>
      <c r="F274" s="38" t="str">
        <f>Tabela2[[#This Row],[Coordenada]]</f>
        <v>-</v>
      </c>
      <c r="G274" s="110" t="s">
        <v>425</v>
      </c>
      <c r="H274" s="111" t="s">
        <v>425</v>
      </c>
      <c r="I274" s="112" t="s">
        <v>681</v>
      </c>
    </row>
    <row r="275" spans="1:9" x14ac:dyDescent="0.35">
      <c r="A275">
        <v>1</v>
      </c>
      <c r="B275" s="1" t="s">
        <v>681</v>
      </c>
      <c r="C275" s="1" t="s">
        <v>681</v>
      </c>
      <c r="D275" s="1" t="s">
        <v>681</v>
      </c>
      <c r="E275" s="1" t="s">
        <v>681</v>
      </c>
      <c r="F275" s="38" t="str">
        <f>Tabela2[[#This Row],[Coordenada]]</f>
        <v>-</v>
      </c>
      <c r="G275" s="110" t="s">
        <v>425</v>
      </c>
      <c r="H275" s="111" t="s">
        <v>425</v>
      </c>
      <c r="I275" s="112" t="s">
        <v>681</v>
      </c>
    </row>
    <row r="276" spans="1:9" x14ac:dyDescent="0.35">
      <c r="A276">
        <v>1</v>
      </c>
      <c r="B276" s="1" t="s">
        <v>681</v>
      </c>
      <c r="C276" s="1" t="s">
        <v>681</v>
      </c>
      <c r="D276" s="1" t="s">
        <v>681</v>
      </c>
      <c r="E276" s="1" t="s">
        <v>681</v>
      </c>
      <c r="F276" s="38" t="str">
        <f>Tabela2[[#This Row],[Coordenada]]</f>
        <v>-</v>
      </c>
      <c r="G276" s="110" t="s">
        <v>425</v>
      </c>
      <c r="H276" s="111" t="s">
        <v>425</v>
      </c>
      <c r="I276" s="112" t="s">
        <v>681</v>
      </c>
    </row>
    <row r="277" spans="1:9" x14ac:dyDescent="0.35">
      <c r="A277">
        <v>1</v>
      </c>
      <c r="B277" s="1" t="s">
        <v>681</v>
      </c>
      <c r="C277" s="1" t="s">
        <v>681</v>
      </c>
      <c r="D277" s="1" t="s">
        <v>681</v>
      </c>
      <c r="E277" s="1" t="s">
        <v>681</v>
      </c>
      <c r="F277" s="38" t="str">
        <f>Tabela2[[#This Row],[Coordenada]]</f>
        <v>-</v>
      </c>
      <c r="G277" s="110" t="s">
        <v>425</v>
      </c>
      <c r="H277" s="111" t="s">
        <v>425</v>
      </c>
      <c r="I277" s="112" t="s">
        <v>681</v>
      </c>
    </row>
    <row r="278" spans="1:9" x14ac:dyDescent="0.35">
      <c r="A278">
        <v>1</v>
      </c>
      <c r="B278" s="1" t="s">
        <v>681</v>
      </c>
      <c r="C278" s="1" t="s">
        <v>681</v>
      </c>
      <c r="D278" s="1" t="s">
        <v>681</v>
      </c>
      <c r="E278" s="1" t="s">
        <v>681</v>
      </c>
      <c r="F278" s="38" t="str">
        <f>Tabela2[[#This Row],[Coordenada]]</f>
        <v>-</v>
      </c>
      <c r="G278" s="110" t="s">
        <v>425</v>
      </c>
      <c r="H278" s="111" t="s">
        <v>425</v>
      </c>
      <c r="I278" s="112" t="s">
        <v>681</v>
      </c>
    </row>
    <row r="279" spans="1:9" x14ac:dyDescent="0.35">
      <c r="A279">
        <v>1</v>
      </c>
      <c r="B279" s="1" t="s">
        <v>681</v>
      </c>
      <c r="C279" s="1" t="s">
        <v>681</v>
      </c>
      <c r="D279" s="1" t="s">
        <v>681</v>
      </c>
      <c r="E279" s="1" t="s">
        <v>681</v>
      </c>
      <c r="F279" s="38" t="str">
        <f>Tabela2[[#This Row],[Coordenada]]</f>
        <v>-</v>
      </c>
      <c r="G279" s="110" t="s">
        <v>425</v>
      </c>
      <c r="H279" s="111" t="s">
        <v>425</v>
      </c>
      <c r="I279" s="112" t="s">
        <v>681</v>
      </c>
    </row>
    <row r="280" spans="1:9" x14ac:dyDescent="0.35">
      <c r="A280">
        <v>1</v>
      </c>
      <c r="B280" s="1" t="s">
        <v>681</v>
      </c>
      <c r="C280" s="1" t="s">
        <v>681</v>
      </c>
      <c r="D280" s="1" t="s">
        <v>681</v>
      </c>
      <c r="E280" s="1" t="s">
        <v>681</v>
      </c>
      <c r="F280" s="38" t="str">
        <f>Tabela2[[#This Row],[Coordenada]]</f>
        <v>-</v>
      </c>
      <c r="G280" s="110" t="s">
        <v>425</v>
      </c>
      <c r="H280" s="111" t="s">
        <v>425</v>
      </c>
      <c r="I280" s="112" t="s">
        <v>681</v>
      </c>
    </row>
    <row r="281" spans="1:9" x14ac:dyDescent="0.35">
      <c r="A281">
        <v>1</v>
      </c>
      <c r="B281" s="1" t="s">
        <v>681</v>
      </c>
      <c r="C281" s="1" t="s">
        <v>681</v>
      </c>
      <c r="D281" s="1" t="s">
        <v>681</v>
      </c>
      <c r="E281" s="1" t="s">
        <v>681</v>
      </c>
      <c r="F281" s="38" t="str">
        <f>Tabela2[[#This Row],[Coordenada]]</f>
        <v>-</v>
      </c>
      <c r="G281" s="110" t="s">
        <v>425</v>
      </c>
      <c r="H281" s="111" t="s">
        <v>425</v>
      </c>
      <c r="I281" s="112" t="s">
        <v>681</v>
      </c>
    </row>
    <row r="282" spans="1:9" x14ac:dyDescent="0.35">
      <c r="A282">
        <v>1</v>
      </c>
      <c r="B282" s="1" t="s">
        <v>681</v>
      </c>
      <c r="C282" s="1" t="s">
        <v>681</v>
      </c>
      <c r="D282" s="1" t="s">
        <v>681</v>
      </c>
      <c r="E282" s="1" t="s">
        <v>681</v>
      </c>
      <c r="F282" s="38" t="str">
        <f>Tabela2[[#This Row],[Coordenada]]</f>
        <v>-</v>
      </c>
      <c r="G282" s="110" t="s">
        <v>425</v>
      </c>
      <c r="H282" s="111" t="s">
        <v>425</v>
      </c>
      <c r="I282" s="112" t="s">
        <v>681</v>
      </c>
    </row>
    <row r="283" spans="1:9" x14ac:dyDescent="0.35">
      <c r="A283">
        <v>1</v>
      </c>
      <c r="B283" s="1" t="s">
        <v>681</v>
      </c>
      <c r="C283" s="1" t="s">
        <v>681</v>
      </c>
      <c r="D283" s="1" t="s">
        <v>681</v>
      </c>
      <c r="E283" s="1" t="s">
        <v>681</v>
      </c>
      <c r="F283" s="38" t="str">
        <f>Tabela2[[#This Row],[Coordenada]]</f>
        <v>-</v>
      </c>
      <c r="G283" s="110" t="s">
        <v>425</v>
      </c>
      <c r="H283" s="111" t="s">
        <v>425</v>
      </c>
      <c r="I283" s="112" t="s">
        <v>681</v>
      </c>
    </row>
    <row r="284" spans="1:9" x14ac:dyDescent="0.35">
      <c r="A284">
        <v>1</v>
      </c>
      <c r="B284" s="1" t="s">
        <v>681</v>
      </c>
      <c r="C284" s="1" t="s">
        <v>681</v>
      </c>
      <c r="D284" s="1" t="s">
        <v>681</v>
      </c>
      <c r="E284" s="1" t="s">
        <v>681</v>
      </c>
      <c r="F284" s="38" t="str">
        <f>Tabela2[[#This Row],[Coordenada]]</f>
        <v>-</v>
      </c>
      <c r="G284" s="110" t="s">
        <v>425</v>
      </c>
      <c r="H284" s="111" t="s">
        <v>425</v>
      </c>
      <c r="I284" s="112" t="s">
        <v>681</v>
      </c>
    </row>
    <row r="285" spans="1:9" x14ac:dyDescent="0.35">
      <c r="A285">
        <v>1</v>
      </c>
      <c r="B285" s="1" t="s">
        <v>681</v>
      </c>
      <c r="C285" s="1" t="s">
        <v>681</v>
      </c>
      <c r="D285" s="1" t="s">
        <v>681</v>
      </c>
      <c r="E285" s="1" t="s">
        <v>681</v>
      </c>
      <c r="F285" s="38" t="str">
        <f>Tabela2[[#This Row],[Coordenada]]</f>
        <v>-</v>
      </c>
      <c r="G285" s="110" t="s">
        <v>425</v>
      </c>
      <c r="H285" s="111" t="s">
        <v>425</v>
      </c>
      <c r="I285" s="112" t="s">
        <v>681</v>
      </c>
    </row>
    <row r="286" spans="1:9" x14ac:dyDescent="0.35">
      <c r="A286">
        <v>1</v>
      </c>
      <c r="B286" s="1" t="s">
        <v>681</v>
      </c>
      <c r="C286" s="1" t="s">
        <v>681</v>
      </c>
      <c r="D286" s="1" t="s">
        <v>681</v>
      </c>
      <c r="E286" s="1" t="s">
        <v>681</v>
      </c>
      <c r="F286" s="38" t="str">
        <f>Tabela2[[#This Row],[Coordenada]]</f>
        <v>-</v>
      </c>
      <c r="G286" s="110" t="s">
        <v>425</v>
      </c>
      <c r="H286" s="111" t="s">
        <v>425</v>
      </c>
      <c r="I286" s="112" t="s">
        <v>681</v>
      </c>
    </row>
    <row r="287" spans="1:9" x14ac:dyDescent="0.35">
      <c r="A287">
        <v>1</v>
      </c>
      <c r="B287" s="1" t="s">
        <v>681</v>
      </c>
      <c r="C287" s="1" t="s">
        <v>681</v>
      </c>
      <c r="D287" s="1" t="s">
        <v>681</v>
      </c>
      <c r="E287" s="1" t="s">
        <v>681</v>
      </c>
      <c r="F287" s="38" t="str">
        <f>Tabela2[[#This Row],[Coordenada]]</f>
        <v>-</v>
      </c>
      <c r="G287" s="110" t="s">
        <v>425</v>
      </c>
      <c r="H287" s="111" t="s">
        <v>425</v>
      </c>
      <c r="I287" s="112" t="s">
        <v>681</v>
      </c>
    </row>
    <row r="288" spans="1:9" x14ac:dyDescent="0.35">
      <c r="A288">
        <v>1</v>
      </c>
      <c r="B288" s="1" t="s">
        <v>681</v>
      </c>
      <c r="C288" s="1" t="s">
        <v>681</v>
      </c>
      <c r="D288" s="1" t="s">
        <v>681</v>
      </c>
      <c r="E288" s="1" t="s">
        <v>681</v>
      </c>
      <c r="F288" s="38" t="str">
        <f>Tabela2[[#This Row],[Coordenada]]</f>
        <v>-</v>
      </c>
      <c r="G288" s="110" t="s">
        <v>425</v>
      </c>
      <c r="H288" s="111" t="s">
        <v>425</v>
      </c>
      <c r="I288" s="112" t="s">
        <v>681</v>
      </c>
    </row>
    <row r="289" spans="1:9" x14ac:dyDescent="0.35">
      <c r="A289">
        <v>1</v>
      </c>
      <c r="B289" s="1" t="s">
        <v>681</v>
      </c>
      <c r="C289" s="1" t="s">
        <v>681</v>
      </c>
      <c r="D289" s="1" t="s">
        <v>681</v>
      </c>
      <c r="E289" s="1" t="s">
        <v>681</v>
      </c>
      <c r="F289" s="38" t="str">
        <f>Tabela2[[#This Row],[Coordenada]]</f>
        <v>-</v>
      </c>
      <c r="G289" s="110" t="s">
        <v>425</v>
      </c>
      <c r="H289" s="111" t="s">
        <v>425</v>
      </c>
      <c r="I289" s="112" t="s">
        <v>681</v>
      </c>
    </row>
    <row r="290" spans="1:9" x14ac:dyDescent="0.35">
      <c r="A290">
        <v>1</v>
      </c>
      <c r="B290" s="1" t="s">
        <v>681</v>
      </c>
      <c r="C290" s="1" t="s">
        <v>681</v>
      </c>
      <c r="D290" s="1" t="s">
        <v>681</v>
      </c>
      <c r="E290" s="1" t="s">
        <v>681</v>
      </c>
      <c r="F290" s="38" t="str">
        <f>Tabela2[[#This Row],[Coordenada]]</f>
        <v>-</v>
      </c>
      <c r="G290" s="110" t="s">
        <v>425</v>
      </c>
      <c r="H290" s="111" t="s">
        <v>425</v>
      </c>
      <c r="I290" s="112" t="s">
        <v>681</v>
      </c>
    </row>
    <row r="291" spans="1:9" x14ac:dyDescent="0.35">
      <c r="A291">
        <v>1</v>
      </c>
      <c r="B291" s="1" t="s">
        <v>681</v>
      </c>
      <c r="C291" s="1" t="s">
        <v>681</v>
      </c>
      <c r="D291" s="1" t="s">
        <v>681</v>
      </c>
      <c r="E291" s="1" t="s">
        <v>681</v>
      </c>
      <c r="F291" s="38" t="str">
        <f>Tabela2[[#This Row],[Coordenada]]</f>
        <v>-</v>
      </c>
      <c r="G291" s="110" t="s">
        <v>425</v>
      </c>
      <c r="H291" s="111" t="s">
        <v>425</v>
      </c>
      <c r="I291" s="112" t="s">
        <v>681</v>
      </c>
    </row>
    <row r="292" spans="1:9" x14ac:dyDescent="0.35">
      <c r="A292">
        <v>1</v>
      </c>
      <c r="B292" s="1" t="s">
        <v>681</v>
      </c>
      <c r="C292" s="1" t="s">
        <v>681</v>
      </c>
      <c r="D292" s="1" t="s">
        <v>681</v>
      </c>
      <c r="E292" s="1" t="s">
        <v>681</v>
      </c>
      <c r="F292" s="38" t="str">
        <f>Tabela2[[#This Row],[Coordenada]]</f>
        <v>-</v>
      </c>
      <c r="G292" s="110" t="s">
        <v>425</v>
      </c>
      <c r="H292" s="111" t="s">
        <v>425</v>
      </c>
      <c r="I292" s="112" t="s">
        <v>681</v>
      </c>
    </row>
    <row r="293" spans="1:9" x14ac:dyDescent="0.35">
      <c r="A293">
        <v>1</v>
      </c>
      <c r="B293" s="1" t="s">
        <v>681</v>
      </c>
      <c r="C293" s="1" t="s">
        <v>681</v>
      </c>
      <c r="D293" s="1" t="s">
        <v>681</v>
      </c>
      <c r="E293" s="1" t="s">
        <v>681</v>
      </c>
      <c r="F293" s="38" t="str">
        <f>Tabela2[[#This Row],[Coordenada]]</f>
        <v>-</v>
      </c>
      <c r="G293" s="110" t="s">
        <v>425</v>
      </c>
      <c r="H293" s="111" t="s">
        <v>425</v>
      </c>
      <c r="I293" s="112" t="s">
        <v>681</v>
      </c>
    </row>
    <row r="294" spans="1:9" x14ac:dyDescent="0.35">
      <c r="A294">
        <v>1</v>
      </c>
      <c r="B294" s="1" t="s">
        <v>681</v>
      </c>
      <c r="C294" s="1" t="s">
        <v>681</v>
      </c>
      <c r="D294" s="1" t="s">
        <v>681</v>
      </c>
      <c r="E294" s="1" t="s">
        <v>681</v>
      </c>
      <c r="F294" s="38" t="str">
        <f>Tabela2[[#This Row],[Coordenada]]</f>
        <v>-</v>
      </c>
      <c r="G294" s="110" t="s">
        <v>425</v>
      </c>
      <c r="H294" s="111" t="s">
        <v>425</v>
      </c>
      <c r="I294" s="112" t="s">
        <v>681</v>
      </c>
    </row>
    <row r="295" spans="1:9" x14ac:dyDescent="0.35">
      <c r="A295">
        <v>1</v>
      </c>
      <c r="B295" s="1" t="s">
        <v>681</v>
      </c>
      <c r="C295" s="1" t="s">
        <v>681</v>
      </c>
      <c r="D295" s="1" t="s">
        <v>681</v>
      </c>
      <c r="E295" s="1" t="s">
        <v>681</v>
      </c>
      <c r="F295" s="38" t="str">
        <f>Tabela2[[#This Row],[Coordenada]]</f>
        <v>-</v>
      </c>
      <c r="G295" s="110" t="s">
        <v>425</v>
      </c>
      <c r="H295" s="111" t="s">
        <v>425</v>
      </c>
      <c r="I295" s="112" t="s">
        <v>681</v>
      </c>
    </row>
    <row r="296" spans="1:9" x14ac:dyDescent="0.35">
      <c r="A296">
        <v>1</v>
      </c>
      <c r="B296" s="1" t="s">
        <v>681</v>
      </c>
      <c r="C296" s="1" t="s">
        <v>681</v>
      </c>
      <c r="D296" s="1" t="s">
        <v>681</v>
      </c>
      <c r="E296" s="1" t="s">
        <v>681</v>
      </c>
      <c r="F296" s="38" t="str">
        <f>Tabela2[[#This Row],[Coordenada]]</f>
        <v>-</v>
      </c>
      <c r="G296" s="110" t="s">
        <v>425</v>
      </c>
      <c r="H296" s="111" t="s">
        <v>425</v>
      </c>
      <c r="I296" s="112" t="s">
        <v>681</v>
      </c>
    </row>
    <row r="297" spans="1:9" x14ac:dyDescent="0.35">
      <c r="A297">
        <v>1</v>
      </c>
      <c r="B297" s="1" t="s">
        <v>681</v>
      </c>
      <c r="C297" s="1" t="s">
        <v>681</v>
      </c>
      <c r="D297" s="1" t="s">
        <v>681</v>
      </c>
      <c r="E297" s="1" t="s">
        <v>681</v>
      </c>
      <c r="F297" s="38" t="str">
        <f>Tabela2[[#This Row],[Coordenada]]</f>
        <v>-</v>
      </c>
      <c r="G297" s="110" t="s">
        <v>425</v>
      </c>
      <c r="H297" s="111" t="s">
        <v>425</v>
      </c>
      <c r="I297" s="112" t="s">
        <v>681</v>
      </c>
    </row>
    <row r="298" spans="1:9" x14ac:dyDescent="0.35">
      <c r="A298">
        <v>1</v>
      </c>
      <c r="B298" s="1" t="s">
        <v>681</v>
      </c>
      <c r="C298" s="1" t="s">
        <v>681</v>
      </c>
      <c r="D298" s="1" t="s">
        <v>681</v>
      </c>
      <c r="E298" s="1" t="s">
        <v>681</v>
      </c>
      <c r="F298" s="38" t="str">
        <f>Tabela2[[#This Row],[Coordenada]]</f>
        <v>-</v>
      </c>
      <c r="G298" s="110" t="s">
        <v>425</v>
      </c>
      <c r="H298" s="111" t="s">
        <v>425</v>
      </c>
      <c r="I298" s="112" t="s">
        <v>681</v>
      </c>
    </row>
    <row r="299" spans="1:9" x14ac:dyDescent="0.35">
      <c r="A299">
        <v>1</v>
      </c>
      <c r="B299" s="1" t="s">
        <v>681</v>
      </c>
      <c r="C299" s="1" t="s">
        <v>681</v>
      </c>
      <c r="D299" s="1" t="s">
        <v>681</v>
      </c>
      <c r="E299" s="1" t="s">
        <v>681</v>
      </c>
      <c r="F299" s="38" t="str">
        <f>Tabela2[[#This Row],[Coordenada]]</f>
        <v>-</v>
      </c>
      <c r="G299" s="110" t="s">
        <v>425</v>
      </c>
      <c r="H299" s="111" t="s">
        <v>425</v>
      </c>
      <c r="I299" s="112" t="s">
        <v>681</v>
      </c>
    </row>
    <row r="300" spans="1:9" x14ac:dyDescent="0.35">
      <c r="A300">
        <v>1</v>
      </c>
      <c r="B300" s="1" t="s">
        <v>681</v>
      </c>
      <c r="C300" s="1" t="s">
        <v>681</v>
      </c>
      <c r="D300" s="1" t="s">
        <v>681</v>
      </c>
      <c r="E300" s="1" t="s">
        <v>681</v>
      </c>
      <c r="F300" s="38" t="str">
        <f>Tabela2[[#This Row],[Coordenada]]</f>
        <v>-</v>
      </c>
      <c r="G300" s="110" t="s">
        <v>425</v>
      </c>
      <c r="H300" s="111" t="s">
        <v>425</v>
      </c>
      <c r="I300" s="112" t="s">
        <v>681</v>
      </c>
    </row>
    <row r="301" spans="1:9" x14ac:dyDescent="0.35">
      <c r="A301">
        <v>1</v>
      </c>
      <c r="B301" s="1" t="s">
        <v>681</v>
      </c>
      <c r="C301" s="1" t="s">
        <v>681</v>
      </c>
      <c r="D301" s="1" t="s">
        <v>681</v>
      </c>
      <c r="E301" s="1" t="s">
        <v>681</v>
      </c>
      <c r="F301" s="38" t="str">
        <f>Tabela2[[#This Row],[Coordenada]]</f>
        <v>-</v>
      </c>
      <c r="G301" s="110" t="s">
        <v>425</v>
      </c>
      <c r="H301" s="111" t="s">
        <v>425</v>
      </c>
      <c r="I301" s="112" t="s">
        <v>681</v>
      </c>
    </row>
    <row r="302" spans="1:9" x14ac:dyDescent="0.35">
      <c r="A302">
        <v>1</v>
      </c>
      <c r="B302" s="1" t="s">
        <v>681</v>
      </c>
      <c r="C302" s="1" t="s">
        <v>681</v>
      </c>
      <c r="D302" s="1" t="s">
        <v>681</v>
      </c>
      <c r="E302" s="1" t="s">
        <v>681</v>
      </c>
      <c r="F302" s="38" t="str">
        <f>Tabela2[[#This Row],[Coordenada]]</f>
        <v>-</v>
      </c>
      <c r="G302" s="110" t="s">
        <v>425</v>
      </c>
      <c r="H302" s="111" t="s">
        <v>425</v>
      </c>
      <c r="I302" s="112" t="s">
        <v>681</v>
      </c>
    </row>
    <row r="303" spans="1:9" x14ac:dyDescent="0.35">
      <c r="A303">
        <v>1</v>
      </c>
      <c r="B303" s="1" t="s">
        <v>681</v>
      </c>
      <c r="C303" s="1" t="s">
        <v>681</v>
      </c>
      <c r="D303" s="1" t="s">
        <v>681</v>
      </c>
      <c r="E303" s="1" t="s">
        <v>681</v>
      </c>
      <c r="F303" s="38" t="str">
        <f>Tabela2[[#This Row],[Coordenada]]</f>
        <v>-</v>
      </c>
      <c r="G303" s="110" t="s">
        <v>425</v>
      </c>
      <c r="H303" s="111" t="s">
        <v>425</v>
      </c>
      <c r="I303" s="112" t="s">
        <v>681</v>
      </c>
    </row>
    <row r="304" spans="1:9" x14ac:dyDescent="0.35">
      <c r="A304">
        <v>1</v>
      </c>
      <c r="B304" s="1" t="s">
        <v>681</v>
      </c>
      <c r="C304" s="1" t="s">
        <v>681</v>
      </c>
      <c r="D304" s="1" t="s">
        <v>681</v>
      </c>
      <c r="E304" s="1" t="s">
        <v>681</v>
      </c>
      <c r="F304" s="38" t="str">
        <f>Tabela2[[#This Row],[Coordenada]]</f>
        <v>-</v>
      </c>
      <c r="G304" s="110" t="s">
        <v>425</v>
      </c>
      <c r="H304" s="111" t="s">
        <v>425</v>
      </c>
      <c r="I304" s="112" t="s">
        <v>681</v>
      </c>
    </row>
    <row r="305" spans="1:9" x14ac:dyDescent="0.35">
      <c r="A305">
        <v>1</v>
      </c>
      <c r="B305" s="1" t="s">
        <v>681</v>
      </c>
      <c r="C305" s="1" t="s">
        <v>681</v>
      </c>
      <c r="D305" s="1" t="s">
        <v>681</v>
      </c>
      <c r="E305" s="1" t="s">
        <v>681</v>
      </c>
      <c r="F305" s="38" t="str">
        <f>Tabela2[[#This Row],[Coordenada]]</f>
        <v>-</v>
      </c>
      <c r="G305" s="110" t="s">
        <v>425</v>
      </c>
      <c r="H305" s="111" t="s">
        <v>425</v>
      </c>
      <c r="I305" s="112" t="s">
        <v>681</v>
      </c>
    </row>
    <row r="306" spans="1:9" x14ac:dyDescent="0.35">
      <c r="A306">
        <v>1</v>
      </c>
      <c r="B306" s="1" t="s">
        <v>681</v>
      </c>
      <c r="C306" s="1" t="s">
        <v>681</v>
      </c>
      <c r="D306" s="1" t="s">
        <v>681</v>
      </c>
      <c r="E306" s="1" t="s">
        <v>681</v>
      </c>
      <c r="F306" s="38" t="str">
        <f>Tabela2[[#This Row],[Coordenada]]</f>
        <v>-</v>
      </c>
      <c r="G306" s="110" t="s">
        <v>425</v>
      </c>
      <c r="H306" s="111" t="s">
        <v>425</v>
      </c>
      <c r="I306" s="112" t="s">
        <v>681</v>
      </c>
    </row>
    <row r="307" spans="1:9" x14ac:dyDescent="0.35">
      <c r="A307">
        <v>1</v>
      </c>
      <c r="B307" s="1" t="s">
        <v>681</v>
      </c>
      <c r="C307" s="1" t="s">
        <v>681</v>
      </c>
      <c r="D307" s="1" t="s">
        <v>681</v>
      </c>
      <c r="E307" s="1" t="s">
        <v>681</v>
      </c>
      <c r="F307" s="38" t="str">
        <f>Tabela2[[#This Row],[Coordenada]]</f>
        <v>-</v>
      </c>
      <c r="G307" s="110" t="s">
        <v>425</v>
      </c>
      <c r="H307" s="111" t="s">
        <v>425</v>
      </c>
      <c r="I307" s="112" t="s">
        <v>681</v>
      </c>
    </row>
    <row r="308" spans="1:9" x14ac:dyDescent="0.35">
      <c r="A308">
        <v>1</v>
      </c>
      <c r="B308" s="1" t="s">
        <v>681</v>
      </c>
      <c r="C308" s="1" t="s">
        <v>681</v>
      </c>
      <c r="D308" s="1" t="s">
        <v>681</v>
      </c>
      <c r="E308" s="1" t="s">
        <v>681</v>
      </c>
      <c r="F308" s="38" t="str">
        <f>Tabela2[[#This Row],[Coordenada]]</f>
        <v>-</v>
      </c>
      <c r="G308" s="110" t="s">
        <v>425</v>
      </c>
      <c r="H308" s="111" t="s">
        <v>425</v>
      </c>
      <c r="I308" s="112" t="s">
        <v>681</v>
      </c>
    </row>
    <row r="309" spans="1:9" x14ac:dyDescent="0.35">
      <c r="A309">
        <v>1</v>
      </c>
      <c r="B309" s="1" t="s">
        <v>681</v>
      </c>
      <c r="C309" s="1" t="s">
        <v>681</v>
      </c>
      <c r="D309" s="1" t="s">
        <v>681</v>
      </c>
      <c r="E309" s="1" t="s">
        <v>681</v>
      </c>
      <c r="F309" s="38" t="str">
        <f>Tabela2[[#This Row],[Coordenada]]</f>
        <v>-</v>
      </c>
      <c r="G309" s="110" t="s">
        <v>425</v>
      </c>
      <c r="H309" s="111" t="s">
        <v>425</v>
      </c>
      <c r="I309" s="112" t="s">
        <v>681</v>
      </c>
    </row>
    <row r="310" spans="1:9" x14ac:dyDescent="0.35">
      <c r="A310">
        <v>1</v>
      </c>
      <c r="B310" s="1" t="s">
        <v>681</v>
      </c>
      <c r="C310" s="1" t="s">
        <v>681</v>
      </c>
      <c r="D310" s="1" t="s">
        <v>681</v>
      </c>
      <c r="E310" s="1" t="s">
        <v>681</v>
      </c>
      <c r="F310" s="38" t="str">
        <f>Tabela2[[#This Row],[Coordenada]]</f>
        <v>-</v>
      </c>
      <c r="G310" s="110" t="s">
        <v>425</v>
      </c>
      <c r="H310" s="111" t="s">
        <v>425</v>
      </c>
      <c r="I310" s="112" t="s">
        <v>681</v>
      </c>
    </row>
    <row r="311" spans="1:9" x14ac:dyDescent="0.35">
      <c r="A311">
        <v>1</v>
      </c>
      <c r="B311" s="1" t="s">
        <v>681</v>
      </c>
      <c r="C311" s="1" t="s">
        <v>681</v>
      </c>
      <c r="D311" s="1" t="s">
        <v>681</v>
      </c>
      <c r="E311" s="1" t="s">
        <v>681</v>
      </c>
      <c r="F311" s="38" t="str">
        <f>Tabela2[[#This Row],[Coordenada]]</f>
        <v>-</v>
      </c>
      <c r="G311" s="110" t="s">
        <v>425</v>
      </c>
      <c r="H311" s="111" t="s">
        <v>425</v>
      </c>
      <c r="I311" s="112" t="s">
        <v>681</v>
      </c>
    </row>
    <row r="312" spans="1:9" x14ac:dyDescent="0.35">
      <c r="A312">
        <v>1</v>
      </c>
      <c r="B312" s="1" t="s">
        <v>681</v>
      </c>
      <c r="C312" s="1" t="s">
        <v>681</v>
      </c>
      <c r="D312" s="1" t="s">
        <v>681</v>
      </c>
      <c r="E312" s="1" t="s">
        <v>681</v>
      </c>
      <c r="F312" s="38" t="str">
        <f>Tabela2[[#This Row],[Coordenada]]</f>
        <v>-</v>
      </c>
      <c r="G312" s="110" t="s">
        <v>425</v>
      </c>
      <c r="H312" s="111" t="s">
        <v>425</v>
      </c>
      <c r="I312" s="112" t="s">
        <v>681</v>
      </c>
    </row>
    <row r="313" spans="1:9" x14ac:dyDescent="0.35">
      <c r="A313">
        <v>1</v>
      </c>
      <c r="B313" s="1" t="s">
        <v>681</v>
      </c>
      <c r="C313" s="1" t="s">
        <v>681</v>
      </c>
      <c r="D313" s="1" t="s">
        <v>681</v>
      </c>
      <c r="E313" s="1" t="s">
        <v>681</v>
      </c>
      <c r="F313" s="38" t="str">
        <f>Tabela2[[#This Row],[Coordenada]]</f>
        <v>-</v>
      </c>
      <c r="G313" s="110" t="s">
        <v>425</v>
      </c>
      <c r="H313" s="111" t="s">
        <v>425</v>
      </c>
      <c r="I313" s="112" t="s">
        <v>681</v>
      </c>
    </row>
    <row r="314" spans="1:9" x14ac:dyDescent="0.35">
      <c r="A314">
        <v>1</v>
      </c>
      <c r="B314" s="1" t="s">
        <v>681</v>
      </c>
      <c r="C314" s="1" t="s">
        <v>681</v>
      </c>
      <c r="D314" s="1" t="s">
        <v>681</v>
      </c>
      <c r="E314" s="1" t="s">
        <v>681</v>
      </c>
      <c r="F314" s="38" t="str">
        <f>Tabela2[[#This Row],[Coordenada]]</f>
        <v>-</v>
      </c>
      <c r="G314" s="110" t="s">
        <v>425</v>
      </c>
      <c r="H314" s="111" t="s">
        <v>425</v>
      </c>
      <c r="I314" s="112" t="s">
        <v>681</v>
      </c>
    </row>
    <row r="315" spans="1:9" x14ac:dyDescent="0.35">
      <c r="A315">
        <v>1</v>
      </c>
      <c r="B315" s="1" t="s">
        <v>681</v>
      </c>
      <c r="C315" s="1" t="s">
        <v>681</v>
      </c>
      <c r="D315" s="1" t="s">
        <v>681</v>
      </c>
      <c r="E315" s="1" t="s">
        <v>681</v>
      </c>
      <c r="F315" s="38" t="str">
        <f>Tabela2[[#This Row],[Coordenada]]</f>
        <v>-</v>
      </c>
      <c r="G315" s="110" t="s">
        <v>425</v>
      </c>
      <c r="H315" s="111" t="s">
        <v>425</v>
      </c>
      <c r="I315" s="112" t="s">
        <v>681</v>
      </c>
    </row>
    <row r="316" spans="1:9" x14ac:dyDescent="0.35">
      <c r="A316">
        <v>1</v>
      </c>
      <c r="B316" s="1" t="s">
        <v>681</v>
      </c>
      <c r="C316" s="1" t="s">
        <v>681</v>
      </c>
      <c r="D316" s="1" t="s">
        <v>681</v>
      </c>
      <c r="E316" s="1" t="s">
        <v>681</v>
      </c>
      <c r="F316" s="38" t="str">
        <f>Tabela2[[#This Row],[Coordenada]]</f>
        <v>-</v>
      </c>
      <c r="G316" s="110" t="s">
        <v>425</v>
      </c>
      <c r="H316" s="111" t="s">
        <v>425</v>
      </c>
      <c r="I316" s="112" t="s">
        <v>681</v>
      </c>
    </row>
    <row r="317" spans="1:9" x14ac:dyDescent="0.35">
      <c r="A317">
        <v>1</v>
      </c>
      <c r="B317" s="1" t="s">
        <v>681</v>
      </c>
      <c r="C317" s="1" t="s">
        <v>681</v>
      </c>
      <c r="D317" s="1" t="s">
        <v>681</v>
      </c>
      <c r="E317" s="1" t="s">
        <v>681</v>
      </c>
      <c r="F317" s="38" t="str">
        <f>Tabela2[[#This Row],[Coordenada]]</f>
        <v>-</v>
      </c>
      <c r="G317" s="110" t="s">
        <v>425</v>
      </c>
      <c r="H317" s="111" t="s">
        <v>425</v>
      </c>
      <c r="I317" s="112" t="s">
        <v>681</v>
      </c>
    </row>
    <row r="318" spans="1:9" x14ac:dyDescent="0.35">
      <c r="A318">
        <v>1</v>
      </c>
      <c r="B318" s="1" t="s">
        <v>681</v>
      </c>
      <c r="C318" s="1" t="s">
        <v>681</v>
      </c>
      <c r="D318" s="1" t="s">
        <v>681</v>
      </c>
      <c r="E318" s="1" t="s">
        <v>681</v>
      </c>
      <c r="F318" s="38" t="str">
        <f>Tabela2[[#This Row],[Coordenada]]</f>
        <v>-</v>
      </c>
      <c r="G318" s="110" t="s">
        <v>425</v>
      </c>
      <c r="H318" s="111" t="s">
        <v>425</v>
      </c>
      <c r="I318" s="112" t="s">
        <v>681</v>
      </c>
    </row>
    <row r="319" spans="1:9" x14ac:dyDescent="0.35">
      <c r="A319">
        <v>1</v>
      </c>
      <c r="B319" s="1" t="s">
        <v>681</v>
      </c>
      <c r="C319" s="1" t="s">
        <v>681</v>
      </c>
      <c r="D319" s="1" t="s">
        <v>681</v>
      </c>
      <c r="E319" s="1" t="s">
        <v>681</v>
      </c>
      <c r="F319" s="38" t="str">
        <f>Tabela2[[#This Row],[Coordenada]]</f>
        <v>-</v>
      </c>
      <c r="G319" s="110" t="s">
        <v>425</v>
      </c>
      <c r="H319" s="111" t="s">
        <v>425</v>
      </c>
      <c r="I319" s="112" t="s">
        <v>681</v>
      </c>
    </row>
    <row r="320" spans="1:9" x14ac:dyDescent="0.35">
      <c r="A320">
        <v>1</v>
      </c>
      <c r="B320" s="1" t="s">
        <v>681</v>
      </c>
      <c r="C320" s="1" t="s">
        <v>681</v>
      </c>
      <c r="D320" s="1" t="s">
        <v>681</v>
      </c>
      <c r="E320" s="1" t="s">
        <v>681</v>
      </c>
      <c r="F320" s="38" t="str">
        <f>Tabela2[[#This Row],[Coordenada]]</f>
        <v>-</v>
      </c>
      <c r="G320" s="110" t="s">
        <v>425</v>
      </c>
      <c r="H320" s="111" t="s">
        <v>425</v>
      </c>
      <c r="I320" s="112" t="s">
        <v>681</v>
      </c>
    </row>
    <row r="321" spans="1:9" x14ac:dyDescent="0.35">
      <c r="A321">
        <v>1</v>
      </c>
      <c r="B321" s="1" t="s">
        <v>681</v>
      </c>
      <c r="C321" s="1" t="s">
        <v>681</v>
      </c>
      <c r="D321" s="1" t="s">
        <v>681</v>
      </c>
      <c r="E321" s="1" t="s">
        <v>681</v>
      </c>
      <c r="F321" s="38" t="str">
        <f>Tabela2[[#This Row],[Coordenada]]</f>
        <v>-</v>
      </c>
      <c r="G321" s="110" t="s">
        <v>425</v>
      </c>
      <c r="H321" s="111" t="s">
        <v>425</v>
      </c>
      <c r="I321" s="112" t="s">
        <v>681</v>
      </c>
    </row>
    <row r="322" spans="1:9" x14ac:dyDescent="0.35">
      <c r="A322">
        <v>1</v>
      </c>
      <c r="B322" s="1" t="s">
        <v>681</v>
      </c>
      <c r="C322" s="1" t="s">
        <v>681</v>
      </c>
      <c r="D322" s="1" t="s">
        <v>681</v>
      </c>
      <c r="E322" s="1" t="s">
        <v>681</v>
      </c>
      <c r="F322" s="38" t="str">
        <f>Tabela2[[#This Row],[Coordenada]]</f>
        <v>-</v>
      </c>
      <c r="G322" s="110" t="s">
        <v>425</v>
      </c>
      <c r="H322" s="111" t="s">
        <v>425</v>
      </c>
      <c r="I322" s="112" t="s">
        <v>681</v>
      </c>
    </row>
    <row r="323" spans="1:9" x14ac:dyDescent="0.35">
      <c r="A323">
        <v>1</v>
      </c>
      <c r="B323" s="1" t="s">
        <v>681</v>
      </c>
      <c r="C323" s="1" t="s">
        <v>681</v>
      </c>
      <c r="D323" s="1" t="s">
        <v>681</v>
      </c>
      <c r="E323" s="1" t="s">
        <v>681</v>
      </c>
      <c r="F323" s="38" t="str">
        <f>Tabela2[[#This Row],[Coordenada]]</f>
        <v>-</v>
      </c>
      <c r="G323" s="110" t="s">
        <v>425</v>
      </c>
      <c r="H323" s="111" t="s">
        <v>425</v>
      </c>
      <c r="I323" s="112" t="s">
        <v>681</v>
      </c>
    </row>
    <row r="324" spans="1:9" x14ac:dyDescent="0.35">
      <c r="A324">
        <v>1</v>
      </c>
      <c r="B324" s="1" t="s">
        <v>681</v>
      </c>
      <c r="C324" s="1" t="s">
        <v>681</v>
      </c>
      <c r="D324" s="1" t="s">
        <v>681</v>
      </c>
      <c r="E324" s="1" t="s">
        <v>681</v>
      </c>
      <c r="F324" s="38" t="str">
        <f>Tabela2[[#This Row],[Coordenada]]</f>
        <v>-</v>
      </c>
      <c r="G324" s="110" t="s">
        <v>425</v>
      </c>
      <c r="H324" s="111" t="s">
        <v>425</v>
      </c>
      <c r="I324" s="112" t="s">
        <v>681</v>
      </c>
    </row>
    <row r="325" spans="1:9" x14ac:dyDescent="0.35">
      <c r="A325">
        <v>1</v>
      </c>
      <c r="B325" s="1" t="s">
        <v>681</v>
      </c>
      <c r="C325" s="1" t="s">
        <v>681</v>
      </c>
      <c r="D325" s="1" t="s">
        <v>681</v>
      </c>
      <c r="E325" s="1" t="s">
        <v>681</v>
      </c>
      <c r="F325" s="38" t="str">
        <f>Tabela2[[#This Row],[Coordenada]]</f>
        <v>-</v>
      </c>
      <c r="G325" s="110" t="s">
        <v>425</v>
      </c>
      <c r="H325" s="111" t="s">
        <v>425</v>
      </c>
      <c r="I325" s="112" t="s">
        <v>681</v>
      </c>
    </row>
    <row r="326" spans="1:9" x14ac:dyDescent="0.35">
      <c r="A326">
        <v>1</v>
      </c>
      <c r="B326" s="1" t="s">
        <v>681</v>
      </c>
      <c r="C326" s="1" t="s">
        <v>681</v>
      </c>
      <c r="D326" s="1" t="s">
        <v>681</v>
      </c>
      <c r="E326" s="1" t="s">
        <v>681</v>
      </c>
      <c r="F326" s="38" t="str">
        <f>Tabela2[[#This Row],[Coordenada]]</f>
        <v>-</v>
      </c>
      <c r="G326" s="110" t="s">
        <v>425</v>
      </c>
      <c r="H326" s="111" t="s">
        <v>425</v>
      </c>
      <c r="I326" s="112" t="s">
        <v>681</v>
      </c>
    </row>
    <row r="327" spans="1:9" x14ac:dyDescent="0.35">
      <c r="A327">
        <v>1</v>
      </c>
      <c r="B327" s="1" t="s">
        <v>681</v>
      </c>
      <c r="C327" s="1" t="s">
        <v>681</v>
      </c>
      <c r="D327" s="1" t="s">
        <v>681</v>
      </c>
      <c r="E327" s="1" t="s">
        <v>681</v>
      </c>
      <c r="F327" s="38" t="str">
        <f>Tabela2[[#This Row],[Coordenada]]</f>
        <v>-</v>
      </c>
      <c r="G327" s="110" t="s">
        <v>425</v>
      </c>
      <c r="H327" s="111" t="s">
        <v>425</v>
      </c>
      <c r="I327" s="112" t="s">
        <v>681</v>
      </c>
    </row>
    <row r="328" spans="1:9" x14ac:dyDescent="0.35">
      <c r="A328">
        <v>1</v>
      </c>
      <c r="B328" s="1" t="s">
        <v>681</v>
      </c>
      <c r="C328" s="1" t="s">
        <v>681</v>
      </c>
      <c r="D328" s="1" t="s">
        <v>681</v>
      </c>
      <c r="E328" s="1" t="s">
        <v>681</v>
      </c>
      <c r="F328" s="38" t="str">
        <f>Tabela2[[#This Row],[Coordenada]]</f>
        <v>-</v>
      </c>
      <c r="G328" s="110" t="s">
        <v>425</v>
      </c>
      <c r="H328" s="111" t="s">
        <v>425</v>
      </c>
      <c r="I328" s="112" t="s">
        <v>681</v>
      </c>
    </row>
    <row r="329" spans="1:9" x14ac:dyDescent="0.35">
      <c r="A329">
        <v>1</v>
      </c>
      <c r="B329" s="1" t="s">
        <v>681</v>
      </c>
      <c r="C329" s="1" t="s">
        <v>681</v>
      </c>
      <c r="D329" s="1" t="s">
        <v>681</v>
      </c>
      <c r="E329" s="1" t="s">
        <v>681</v>
      </c>
      <c r="F329" s="38" t="str">
        <f>Tabela2[[#This Row],[Coordenada]]</f>
        <v>-</v>
      </c>
      <c r="G329" s="110" t="s">
        <v>425</v>
      </c>
      <c r="H329" s="111" t="s">
        <v>425</v>
      </c>
      <c r="I329" s="112" t="s">
        <v>681</v>
      </c>
    </row>
    <row r="330" spans="1:9" x14ac:dyDescent="0.35">
      <c r="A330">
        <v>1</v>
      </c>
      <c r="B330" s="1" t="s">
        <v>681</v>
      </c>
      <c r="C330" s="1" t="s">
        <v>681</v>
      </c>
      <c r="D330" s="1" t="s">
        <v>681</v>
      </c>
      <c r="E330" s="1" t="s">
        <v>681</v>
      </c>
      <c r="F330" s="38" t="str">
        <f>Tabela2[[#This Row],[Coordenada]]</f>
        <v>-</v>
      </c>
      <c r="G330" s="110" t="s">
        <v>425</v>
      </c>
      <c r="H330" s="111" t="s">
        <v>425</v>
      </c>
      <c r="I330" s="112" t="s">
        <v>681</v>
      </c>
    </row>
    <row r="331" spans="1:9" x14ac:dyDescent="0.35">
      <c r="A331">
        <v>1</v>
      </c>
      <c r="B331" s="1" t="s">
        <v>681</v>
      </c>
      <c r="C331" s="1" t="s">
        <v>681</v>
      </c>
      <c r="D331" s="1" t="s">
        <v>681</v>
      </c>
      <c r="E331" s="1" t="s">
        <v>681</v>
      </c>
      <c r="F331" s="38" t="str">
        <f>Tabela2[[#This Row],[Coordenada]]</f>
        <v>-</v>
      </c>
      <c r="G331" s="110" t="s">
        <v>425</v>
      </c>
      <c r="H331" s="111" t="s">
        <v>425</v>
      </c>
      <c r="I331" s="112" t="s">
        <v>681</v>
      </c>
    </row>
    <row r="332" spans="1:9" x14ac:dyDescent="0.35">
      <c r="A332">
        <v>1</v>
      </c>
      <c r="B332" s="1" t="s">
        <v>681</v>
      </c>
      <c r="C332" s="1" t="s">
        <v>681</v>
      </c>
      <c r="D332" s="1" t="s">
        <v>681</v>
      </c>
      <c r="E332" s="1" t="s">
        <v>681</v>
      </c>
      <c r="F332" s="38" t="str">
        <f>Tabela2[[#This Row],[Coordenada]]</f>
        <v>-</v>
      </c>
      <c r="G332" s="110" t="s">
        <v>425</v>
      </c>
      <c r="H332" s="111" t="s">
        <v>425</v>
      </c>
      <c r="I332" s="112" t="s">
        <v>681</v>
      </c>
    </row>
    <row r="333" spans="1:9" x14ac:dyDescent="0.35">
      <c r="A333">
        <v>1</v>
      </c>
      <c r="B333" s="1" t="s">
        <v>681</v>
      </c>
      <c r="C333" s="1" t="s">
        <v>681</v>
      </c>
      <c r="D333" s="1" t="s">
        <v>681</v>
      </c>
      <c r="E333" s="1" t="s">
        <v>681</v>
      </c>
      <c r="F333" s="38" t="str">
        <f>Tabela2[[#This Row],[Coordenada]]</f>
        <v>-</v>
      </c>
      <c r="G333" s="110" t="s">
        <v>425</v>
      </c>
      <c r="H333" s="111" t="s">
        <v>425</v>
      </c>
      <c r="I333" s="112" t="s">
        <v>681</v>
      </c>
    </row>
    <row r="334" spans="1:9" x14ac:dyDescent="0.35">
      <c r="A334">
        <v>1</v>
      </c>
      <c r="B334" s="1" t="s">
        <v>681</v>
      </c>
      <c r="C334" s="1" t="s">
        <v>681</v>
      </c>
      <c r="D334" s="1" t="s">
        <v>681</v>
      </c>
      <c r="E334" s="1" t="s">
        <v>681</v>
      </c>
      <c r="F334" s="38" t="str">
        <f>Tabela2[[#This Row],[Coordenada]]</f>
        <v>-</v>
      </c>
      <c r="G334" s="110" t="s">
        <v>425</v>
      </c>
      <c r="H334" s="111" t="s">
        <v>425</v>
      </c>
      <c r="I334" s="112" t="s">
        <v>681</v>
      </c>
    </row>
    <row r="335" spans="1:9" x14ac:dyDescent="0.35">
      <c r="A335">
        <v>1</v>
      </c>
      <c r="B335" s="1" t="s">
        <v>681</v>
      </c>
      <c r="C335" s="1" t="s">
        <v>681</v>
      </c>
      <c r="D335" s="1" t="s">
        <v>681</v>
      </c>
      <c r="E335" s="1" t="s">
        <v>681</v>
      </c>
      <c r="F335" s="38" t="str">
        <f>Tabela2[[#This Row],[Coordenada]]</f>
        <v>-</v>
      </c>
      <c r="G335" s="110" t="s">
        <v>425</v>
      </c>
      <c r="H335" s="111" t="s">
        <v>425</v>
      </c>
      <c r="I335" s="112" t="s">
        <v>681</v>
      </c>
    </row>
    <row r="336" spans="1:9" x14ac:dyDescent="0.35">
      <c r="A336">
        <v>1</v>
      </c>
      <c r="B336" s="1" t="s">
        <v>681</v>
      </c>
      <c r="C336" s="1" t="s">
        <v>681</v>
      </c>
      <c r="D336" s="1" t="s">
        <v>681</v>
      </c>
      <c r="E336" s="1" t="s">
        <v>681</v>
      </c>
      <c r="F336" s="38" t="str">
        <f>Tabela2[[#This Row],[Coordenada]]</f>
        <v>-</v>
      </c>
      <c r="G336" s="110" t="s">
        <v>425</v>
      </c>
      <c r="H336" s="111" t="s">
        <v>425</v>
      </c>
      <c r="I336" s="112" t="s">
        <v>681</v>
      </c>
    </row>
    <row r="337" spans="1:9" x14ac:dyDescent="0.35">
      <c r="A337">
        <v>1</v>
      </c>
      <c r="B337" s="1" t="s">
        <v>681</v>
      </c>
      <c r="C337" s="1" t="s">
        <v>681</v>
      </c>
      <c r="D337" s="1" t="s">
        <v>681</v>
      </c>
      <c r="E337" s="1" t="s">
        <v>681</v>
      </c>
      <c r="F337" s="38" t="str">
        <f>Tabela2[[#This Row],[Coordenada]]</f>
        <v>-</v>
      </c>
      <c r="G337" s="110" t="s">
        <v>425</v>
      </c>
      <c r="H337" s="111" t="s">
        <v>425</v>
      </c>
      <c r="I337" s="112" t="s">
        <v>681</v>
      </c>
    </row>
    <row r="338" spans="1:9" x14ac:dyDescent="0.35">
      <c r="A338">
        <v>1</v>
      </c>
      <c r="B338" s="1" t="s">
        <v>681</v>
      </c>
      <c r="C338" s="1" t="s">
        <v>681</v>
      </c>
      <c r="D338" s="1" t="s">
        <v>681</v>
      </c>
      <c r="E338" s="1" t="s">
        <v>681</v>
      </c>
      <c r="F338" s="38" t="str">
        <f>Tabela2[[#This Row],[Coordenada]]</f>
        <v>-</v>
      </c>
      <c r="G338" s="110" t="s">
        <v>425</v>
      </c>
      <c r="H338" s="111" t="s">
        <v>425</v>
      </c>
      <c r="I338" s="112" t="s">
        <v>681</v>
      </c>
    </row>
    <row r="339" spans="1:9" x14ac:dyDescent="0.35">
      <c r="A339">
        <v>1</v>
      </c>
      <c r="B339" s="1" t="s">
        <v>681</v>
      </c>
      <c r="C339" s="1" t="s">
        <v>681</v>
      </c>
      <c r="D339" s="1" t="s">
        <v>681</v>
      </c>
      <c r="E339" s="1" t="s">
        <v>681</v>
      </c>
      <c r="F339" s="38" t="str">
        <f>Tabela2[[#This Row],[Coordenada]]</f>
        <v>-</v>
      </c>
      <c r="G339" s="110" t="s">
        <v>425</v>
      </c>
      <c r="H339" s="111" t="s">
        <v>425</v>
      </c>
      <c r="I339" s="112" t="s">
        <v>681</v>
      </c>
    </row>
    <row r="340" spans="1:9" x14ac:dyDescent="0.35">
      <c r="A340">
        <v>1</v>
      </c>
      <c r="B340" s="1" t="s">
        <v>681</v>
      </c>
      <c r="C340" s="1" t="s">
        <v>681</v>
      </c>
      <c r="D340" s="1" t="s">
        <v>681</v>
      </c>
      <c r="E340" s="1" t="s">
        <v>681</v>
      </c>
      <c r="F340" s="38" t="str">
        <f>Tabela2[[#This Row],[Coordenada]]</f>
        <v>-</v>
      </c>
      <c r="G340" s="110" t="s">
        <v>425</v>
      </c>
      <c r="H340" s="111" t="s">
        <v>425</v>
      </c>
      <c r="I340" s="112" t="s">
        <v>681</v>
      </c>
    </row>
    <row r="341" spans="1:9" x14ac:dyDescent="0.35">
      <c r="A341">
        <v>1</v>
      </c>
      <c r="B341" s="1" t="s">
        <v>681</v>
      </c>
      <c r="C341" s="1" t="s">
        <v>681</v>
      </c>
      <c r="D341" s="1" t="s">
        <v>681</v>
      </c>
      <c r="E341" s="1" t="s">
        <v>681</v>
      </c>
      <c r="F341" s="38" t="str">
        <f>Tabela2[[#This Row],[Coordenada]]</f>
        <v>-</v>
      </c>
      <c r="G341" s="110" t="s">
        <v>425</v>
      </c>
      <c r="H341" s="111" t="s">
        <v>425</v>
      </c>
      <c r="I341" s="112" t="s">
        <v>681</v>
      </c>
    </row>
    <row r="342" spans="1:9" x14ac:dyDescent="0.35">
      <c r="A342">
        <v>1</v>
      </c>
      <c r="B342" s="1" t="s">
        <v>681</v>
      </c>
      <c r="C342" s="1" t="s">
        <v>681</v>
      </c>
      <c r="D342" s="1" t="s">
        <v>681</v>
      </c>
      <c r="E342" s="1" t="s">
        <v>681</v>
      </c>
      <c r="F342" s="38" t="str">
        <f>Tabela2[[#This Row],[Coordenada]]</f>
        <v>-</v>
      </c>
      <c r="G342" s="110" t="s">
        <v>425</v>
      </c>
      <c r="H342" s="111" t="s">
        <v>425</v>
      </c>
      <c r="I342" s="112" t="s">
        <v>681</v>
      </c>
    </row>
    <row r="343" spans="1:9" x14ac:dyDescent="0.35">
      <c r="A343">
        <v>1</v>
      </c>
      <c r="B343" s="1" t="s">
        <v>681</v>
      </c>
      <c r="C343" s="1" t="s">
        <v>681</v>
      </c>
      <c r="D343" s="1" t="s">
        <v>681</v>
      </c>
      <c r="E343" s="1" t="s">
        <v>681</v>
      </c>
      <c r="F343" s="38" t="str">
        <f>Tabela2[[#This Row],[Coordenada]]</f>
        <v>-</v>
      </c>
      <c r="G343" s="110" t="s">
        <v>425</v>
      </c>
      <c r="H343" s="111" t="s">
        <v>425</v>
      </c>
      <c r="I343" s="112" t="s">
        <v>681</v>
      </c>
    </row>
    <row r="344" spans="1:9" x14ac:dyDescent="0.35">
      <c r="A344">
        <v>1</v>
      </c>
      <c r="B344" s="1" t="s">
        <v>681</v>
      </c>
      <c r="C344" s="1" t="s">
        <v>681</v>
      </c>
      <c r="D344" s="1" t="s">
        <v>681</v>
      </c>
      <c r="E344" s="1" t="s">
        <v>681</v>
      </c>
      <c r="F344" s="38" t="str">
        <f>Tabela2[[#This Row],[Coordenada]]</f>
        <v>-</v>
      </c>
      <c r="G344" s="110" t="s">
        <v>425</v>
      </c>
      <c r="H344" s="111" t="s">
        <v>425</v>
      </c>
      <c r="I344" s="112" t="s">
        <v>681</v>
      </c>
    </row>
    <row r="345" spans="1:9" x14ac:dyDescent="0.35">
      <c r="A345">
        <v>1</v>
      </c>
      <c r="B345" s="1" t="s">
        <v>681</v>
      </c>
      <c r="C345" s="1" t="s">
        <v>681</v>
      </c>
      <c r="D345" s="1" t="s">
        <v>681</v>
      </c>
      <c r="E345" s="1" t="s">
        <v>681</v>
      </c>
      <c r="F345" s="38" t="str">
        <f>Tabela2[[#This Row],[Coordenada]]</f>
        <v>-</v>
      </c>
      <c r="G345" s="110" t="s">
        <v>425</v>
      </c>
      <c r="H345" s="111" t="s">
        <v>425</v>
      </c>
      <c r="I345" s="112" t="s">
        <v>681</v>
      </c>
    </row>
    <row r="346" spans="1:9" x14ac:dyDescent="0.35">
      <c r="A346">
        <v>1</v>
      </c>
      <c r="B346" s="1" t="s">
        <v>681</v>
      </c>
      <c r="C346" s="1" t="s">
        <v>681</v>
      </c>
      <c r="D346" s="1" t="s">
        <v>681</v>
      </c>
      <c r="E346" s="1" t="s">
        <v>681</v>
      </c>
      <c r="F346" s="38" t="str">
        <f>Tabela2[[#This Row],[Coordenada]]</f>
        <v>-</v>
      </c>
      <c r="G346" s="110" t="s">
        <v>425</v>
      </c>
      <c r="H346" s="111" t="s">
        <v>425</v>
      </c>
      <c r="I346" s="112" t="s">
        <v>681</v>
      </c>
    </row>
    <row r="347" spans="1:9" x14ac:dyDescent="0.35">
      <c r="A347">
        <v>1</v>
      </c>
      <c r="B347" s="1" t="s">
        <v>681</v>
      </c>
      <c r="C347" s="1" t="s">
        <v>681</v>
      </c>
      <c r="D347" s="1" t="s">
        <v>681</v>
      </c>
      <c r="E347" s="1" t="s">
        <v>681</v>
      </c>
      <c r="F347" s="38" t="str">
        <f>Tabela2[[#This Row],[Coordenada]]</f>
        <v>-</v>
      </c>
      <c r="G347" s="110" t="s">
        <v>425</v>
      </c>
      <c r="H347" s="111" t="s">
        <v>425</v>
      </c>
      <c r="I347" s="112" t="s">
        <v>681</v>
      </c>
    </row>
    <row r="348" spans="1:9" x14ac:dyDescent="0.35">
      <c r="A348">
        <v>1</v>
      </c>
      <c r="B348" s="1" t="s">
        <v>681</v>
      </c>
      <c r="C348" s="1" t="s">
        <v>681</v>
      </c>
      <c r="D348" s="1" t="s">
        <v>681</v>
      </c>
      <c r="E348" s="1" t="s">
        <v>681</v>
      </c>
      <c r="F348" s="38" t="str">
        <f>Tabela2[[#This Row],[Coordenada]]</f>
        <v>-</v>
      </c>
      <c r="G348" s="110" t="s">
        <v>425</v>
      </c>
      <c r="H348" s="111" t="s">
        <v>425</v>
      </c>
      <c r="I348" s="112" t="s">
        <v>681</v>
      </c>
    </row>
    <row r="349" spans="1:9" x14ac:dyDescent="0.35">
      <c r="A349">
        <v>1</v>
      </c>
      <c r="B349" s="1" t="s">
        <v>681</v>
      </c>
      <c r="C349" s="1" t="s">
        <v>681</v>
      </c>
      <c r="D349" s="1" t="s">
        <v>681</v>
      </c>
      <c r="E349" s="1" t="s">
        <v>681</v>
      </c>
      <c r="F349" s="38" t="str">
        <f>Tabela2[[#This Row],[Coordenada]]</f>
        <v>-</v>
      </c>
      <c r="G349" s="110" t="s">
        <v>425</v>
      </c>
      <c r="H349" s="111" t="s">
        <v>425</v>
      </c>
      <c r="I349" s="112" t="s">
        <v>681</v>
      </c>
    </row>
    <row r="350" spans="1:9" x14ac:dyDescent="0.35">
      <c r="A350">
        <v>1</v>
      </c>
      <c r="B350" s="1" t="s">
        <v>681</v>
      </c>
      <c r="C350" s="1" t="s">
        <v>681</v>
      </c>
      <c r="D350" s="1" t="s">
        <v>681</v>
      </c>
      <c r="E350" s="1" t="s">
        <v>681</v>
      </c>
      <c r="F350" s="38" t="str">
        <f>Tabela2[[#This Row],[Coordenada]]</f>
        <v>-</v>
      </c>
      <c r="G350" s="110" t="s">
        <v>425</v>
      </c>
      <c r="H350" s="111" t="s">
        <v>425</v>
      </c>
      <c r="I350" s="112" t="s">
        <v>681</v>
      </c>
    </row>
    <row r="351" spans="1:9" x14ac:dyDescent="0.35">
      <c r="A351">
        <v>1</v>
      </c>
      <c r="B351" s="1" t="s">
        <v>681</v>
      </c>
      <c r="C351" s="1" t="s">
        <v>681</v>
      </c>
      <c r="D351" s="1" t="s">
        <v>681</v>
      </c>
      <c r="E351" s="1" t="s">
        <v>681</v>
      </c>
      <c r="F351" s="38" t="str">
        <f>Tabela2[[#This Row],[Coordenada]]</f>
        <v>-</v>
      </c>
      <c r="G351" s="110" t="s">
        <v>425</v>
      </c>
      <c r="H351" s="111" t="s">
        <v>425</v>
      </c>
      <c r="I351" s="112" t="s">
        <v>681</v>
      </c>
    </row>
    <row r="352" spans="1:9" x14ac:dyDescent="0.35">
      <c r="A352">
        <v>1</v>
      </c>
      <c r="B352" s="1" t="s">
        <v>681</v>
      </c>
      <c r="C352" s="1" t="s">
        <v>681</v>
      </c>
      <c r="D352" s="1" t="s">
        <v>681</v>
      </c>
      <c r="E352" s="1" t="s">
        <v>681</v>
      </c>
      <c r="F352" s="38" t="str">
        <f>Tabela2[[#This Row],[Coordenada]]</f>
        <v>-</v>
      </c>
      <c r="G352" s="110" t="s">
        <v>425</v>
      </c>
      <c r="H352" s="111" t="s">
        <v>425</v>
      </c>
      <c r="I352" s="112" t="s">
        <v>681</v>
      </c>
    </row>
    <row r="353" spans="1:9" x14ac:dyDescent="0.35">
      <c r="A353">
        <v>1</v>
      </c>
      <c r="B353" s="1" t="s">
        <v>681</v>
      </c>
      <c r="C353" s="1" t="s">
        <v>681</v>
      </c>
      <c r="D353" s="1" t="s">
        <v>681</v>
      </c>
      <c r="E353" s="1" t="s">
        <v>681</v>
      </c>
      <c r="F353" s="38" t="str">
        <f>Tabela2[[#This Row],[Coordenada]]</f>
        <v>-</v>
      </c>
      <c r="G353" s="110" t="s">
        <v>425</v>
      </c>
      <c r="H353" s="111" t="s">
        <v>425</v>
      </c>
      <c r="I353" s="112" t="s">
        <v>681</v>
      </c>
    </row>
    <row r="354" spans="1:9" x14ac:dyDescent="0.35">
      <c r="A354">
        <v>1</v>
      </c>
      <c r="B354" s="1" t="s">
        <v>681</v>
      </c>
      <c r="C354" s="1" t="s">
        <v>681</v>
      </c>
      <c r="D354" s="1" t="s">
        <v>681</v>
      </c>
      <c r="E354" s="1" t="s">
        <v>681</v>
      </c>
      <c r="F354" s="38" t="str">
        <f>Tabela2[[#This Row],[Coordenada]]</f>
        <v>-</v>
      </c>
      <c r="G354" s="110" t="s">
        <v>425</v>
      </c>
      <c r="H354" s="111" t="s">
        <v>425</v>
      </c>
      <c r="I354" s="112" t="s">
        <v>681</v>
      </c>
    </row>
    <row r="355" spans="1:9" x14ac:dyDescent="0.35">
      <c r="A355">
        <v>1</v>
      </c>
      <c r="B355" s="1" t="s">
        <v>681</v>
      </c>
      <c r="C355" s="1" t="s">
        <v>681</v>
      </c>
      <c r="D355" s="1" t="s">
        <v>681</v>
      </c>
      <c r="E355" s="1" t="s">
        <v>681</v>
      </c>
      <c r="F355" s="38" t="str">
        <f>Tabela2[[#This Row],[Coordenada]]</f>
        <v>-</v>
      </c>
      <c r="G355" s="110" t="s">
        <v>425</v>
      </c>
      <c r="H355" s="111" t="s">
        <v>425</v>
      </c>
      <c r="I355" s="112" t="s">
        <v>681</v>
      </c>
    </row>
    <row r="356" spans="1:9" x14ac:dyDescent="0.35">
      <c r="A356">
        <v>1</v>
      </c>
      <c r="B356" s="1" t="s">
        <v>681</v>
      </c>
      <c r="C356" s="1" t="s">
        <v>681</v>
      </c>
      <c r="D356" s="1" t="s">
        <v>681</v>
      </c>
      <c r="E356" s="1" t="s">
        <v>681</v>
      </c>
      <c r="F356" s="38" t="str">
        <f>Tabela2[[#This Row],[Coordenada]]</f>
        <v>-</v>
      </c>
      <c r="G356" s="110" t="s">
        <v>425</v>
      </c>
      <c r="H356" s="111" t="s">
        <v>425</v>
      </c>
      <c r="I356" s="112" t="s">
        <v>681</v>
      </c>
    </row>
    <row r="357" spans="1:9" x14ac:dyDescent="0.35">
      <c r="A357">
        <v>1</v>
      </c>
      <c r="B357" s="1" t="s">
        <v>681</v>
      </c>
      <c r="C357" s="1" t="s">
        <v>681</v>
      </c>
      <c r="D357" s="1" t="s">
        <v>681</v>
      </c>
      <c r="E357" s="1" t="s">
        <v>681</v>
      </c>
      <c r="F357" s="38" t="str">
        <f>Tabela2[[#This Row],[Coordenada]]</f>
        <v>-</v>
      </c>
      <c r="G357" s="110" t="s">
        <v>425</v>
      </c>
      <c r="H357" s="111" t="s">
        <v>425</v>
      </c>
      <c r="I357" s="112" t="s">
        <v>681</v>
      </c>
    </row>
    <row r="358" spans="1:9" x14ac:dyDescent="0.35">
      <c r="A358">
        <v>1</v>
      </c>
      <c r="B358" s="1" t="s">
        <v>681</v>
      </c>
      <c r="C358" s="1" t="s">
        <v>681</v>
      </c>
      <c r="D358" s="1" t="s">
        <v>681</v>
      </c>
      <c r="E358" s="1" t="s">
        <v>681</v>
      </c>
      <c r="F358" s="38" t="str">
        <f>Tabela2[[#This Row],[Coordenada]]</f>
        <v>-</v>
      </c>
      <c r="G358" s="110" t="s">
        <v>425</v>
      </c>
      <c r="H358" s="111" t="s">
        <v>425</v>
      </c>
      <c r="I358" s="112" t="s">
        <v>681</v>
      </c>
    </row>
    <row r="359" spans="1:9" x14ac:dyDescent="0.35">
      <c r="A359">
        <v>1</v>
      </c>
      <c r="B359" s="1" t="s">
        <v>681</v>
      </c>
      <c r="C359" s="1" t="s">
        <v>681</v>
      </c>
      <c r="D359" s="1" t="s">
        <v>681</v>
      </c>
      <c r="E359" s="1" t="s">
        <v>681</v>
      </c>
      <c r="F359" s="38" t="str">
        <f>Tabela2[[#This Row],[Coordenada]]</f>
        <v>-</v>
      </c>
      <c r="G359" s="110" t="s">
        <v>425</v>
      </c>
      <c r="H359" s="111" t="s">
        <v>425</v>
      </c>
      <c r="I359" s="112" t="s">
        <v>681</v>
      </c>
    </row>
    <row r="360" spans="1:9" x14ac:dyDescent="0.35">
      <c r="A360">
        <v>1</v>
      </c>
      <c r="B360" s="1" t="s">
        <v>681</v>
      </c>
      <c r="C360" s="1" t="s">
        <v>681</v>
      </c>
      <c r="D360" s="1" t="s">
        <v>681</v>
      </c>
      <c r="E360" s="1" t="s">
        <v>681</v>
      </c>
      <c r="F360" s="38" t="str">
        <f>Tabela2[[#This Row],[Coordenada]]</f>
        <v>-</v>
      </c>
      <c r="G360" s="110" t="s">
        <v>425</v>
      </c>
      <c r="H360" s="111" t="s">
        <v>425</v>
      </c>
      <c r="I360" s="112" t="s">
        <v>681</v>
      </c>
    </row>
    <row r="361" spans="1:9" x14ac:dyDescent="0.35">
      <c r="A361">
        <v>1</v>
      </c>
      <c r="B361" s="1" t="s">
        <v>681</v>
      </c>
      <c r="C361" s="1" t="s">
        <v>681</v>
      </c>
      <c r="D361" s="1" t="s">
        <v>681</v>
      </c>
      <c r="E361" s="1" t="s">
        <v>681</v>
      </c>
      <c r="F361" s="38" t="str">
        <f>Tabela2[[#This Row],[Coordenada]]</f>
        <v>-</v>
      </c>
      <c r="G361" s="110" t="s">
        <v>425</v>
      </c>
      <c r="H361" s="111" t="s">
        <v>425</v>
      </c>
      <c r="I361" s="112" t="s">
        <v>681</v>
      </c>
    </row>
    <row r="362" spans="1:9" x14ac:dyDescent="0.35">
      <c r="A362">
        <v>1</v>
      </c>
      <c r="B362" s="1" t="s">
        <v>681</v>
      </c>
      <c r="C362" s="1" t="s">
        <v>681</v>
      </c>
      <c r="D362" s="1" t="s">
        <v>681</v>
      </c>
      <c r="E362" s="1" t="s">
        <v>681</v>
      </c>
      <c r="F362" s="38" t="str">
        <f>Tabela2[[#This Row],[Coordenada]]</f>
        <v>-</v>
      </c>
      <c r="G362" s="110" t="s">
        <v>425</v>
      </c>
      <c r="H362" s="111" t="s">
        <v>425</v>
      </c>
      <c r="I362" s="112" t="s">
        <v>681</v>
      </c>
    </row>
    <row r="363" spans="1:9" x14ac:dyDescent="0.35">
      <c r="A363">
        <v>1</v>
      </c>
      <c r="B363" s="1" t="s">
        <v>681</v>
      </c>
      <c r="C363" s="1" t="s">
        <v>681</v>
      </c>
      <c r="D363" s="1" t="s">
        <v>681</v>
      </c>
      <c r="E363" s="1" t="s">
        <v>681</v>
      </c>
      <c r="F363" s="38" t="str">
        <f>Tabela2[[#This Row],[Coordenada]]</f>
        <v>-</v>
      </c>
      <c r="G363" s="110" t="s">
        <v>425</v>
      </c>
      <c r="H363" s="111" t="s">
        <v>425</v>
      </c>
      <c r="I363" s="112" t="s">
        <v>681</v>
      </c>
    </row>
    <row r="364" spans="1:9" x14ac:dyDescent="0.35">
      <c r="A364">
        <v>1</v>
      </c>
      <c r="B364" s="1" t="s">
        <v>681</v>
      </c>
      <c r="C364" s="1" t="s">
        <v>681</v>
      </c>
      <c r="D364" s="1" t="s">
        <v>681</v>
      </c>
      <c r="E364" s="1" t="s">
        <v>681</v>
      </c>
      <c r="F364" s="38" t="str">
        <f>Tabela2[[#This Row],[Coordenada]]</f>
        <v>-</v>
      </c>
      <c r="G364" s="110" t="s">
        <v>425</v>
      </c>
      <c r="H364" s="111" t="s">
        <v>425</v>
      </c>
      <c r="I364" s="112" t="s">
        <v>681</v>
      </c>
    </row>
    <row r="365" spans="1:9" x14ac:dyDescent="0.35">
      <c r="A365">
        <v>1</v>
      </c>
      <c r="B365" s="1" t="s">
        <v>681</v>
      </c>
      <c r="C365" s="1" t="s">
        <v>681</v>
      </c>
      <c r="D365" s="1" t="s">
        <v>681</v>
      </c>
      <c r="E365" s="1" t="s">
        <v>681</v>
      </c>
      <c r="F365" s="38" t="str">
        <f>Tabela2[[#This Row],[Coordenada]]</f>
        <v>-</v>
      </c>
      <c r="G365" s="110" t="s">
        <v>425</v>
      </c>
      <c r="H365" s="111" t="s">
        <v>425</v>
      </c>
      <c r="I365" s="112" t="s">
        <v>681</v>
      </c>
    </row>
    <row r="366" spans="1:9" x14ac:dyDescent="0.35">
      <c r="A366">
        <v>1</v>
      </c>
      <c r="B366" s="1" t="s">
        <v>681</v>
      </c>
      <c r="C366" s="1" t="s">
        <v>681</v>
      </c>
      <c r="D366" s="1" t="s">
        <v>681</v>
      </c>
      <c r="E366" s="1" t="s">
        <v>681</v>
      </c>
      <c r="F366" s="38" t="str">
        <f>Tabela2[[#This Row],[Coordenada]]</f>
        <v>-</v>
      </c>
      <c r="G366" s="110" t="s">
        <v>425</v>
      </c>
      <c r="H366" s="111" t="s">
        <v>425</v>
      </c>
      <c r="I366" s="112" t="s">
        <v>681</v>
      </c>
    </row>
    <row r="367" spans="1:9" x14ac:dyDescent="0.35">
      <c r="A367">
        <v>1</v>
      </c>
      <c r="B367" s="1" t="s">
        <v>681</v>
      </c>
      <c r="C367" s="1" t="s">
        <v>681</v>
      </c>
      <c r="D367" s="1" t="s">
        <v>681</v>
      </c>
      <c r="E367" s="1" t="s">
        <v>681</v>
      </c>
      <c r="F367" s="38" t="str">
        <f>Tabela2[[#This Row],[Coordenada]]</f>
        <v>-</v>
      </c>
      <c r="G367" s="110" t="s">
        <v>425</v>
      </c>
      <c r="H367" s="111" t="s">
        <v>425</v>
      </c>
      <c r="I367" s="112" t="s">
        <v>681</v>
      </c>
    </row>
    <row r="368" spans="1:9" x14ac:dyDescent="0.35">
      <c r="A368">
        <v>1</v>
      </c>
      <c r="B368" s="1" t="s">
        <v>681</v>
      </c>
      <c r="C368" s="1" t="s">
        <v>681</v>
      </c>
      <c r="D368" s="1" t="s">
        <v>681</v>
      </c>
      <c r="E368" s="1" t="s">
        <v>681</v>
      </c>
      <c r="F368" s="38" t="str">
        <f>Tabela2[[#This Row],[Coordenada]]</f>
        <v>-</v>
      </c>
      <c r="G368" s="110" t="s">
        <v>425</v>
      </c>
      <c r="H368" s="111" t="s">
        <v>425</v>
      </c>
      <c r="I368" s="112" t="s">
        <v>681</v>
      </c>
    </row>
    <row r="369" spans="1:9" x14ac:dyDescent="0.35">
      <c r="A369">
        <v>1</v>
      </c>
      <c r="B369" s="1" t="s">
        <v>681</v>
      </c>
      <c r="C369" s="1" t="s">
        <v>681</v>
      </c>
      <c r="D369" s="1" t="s">
        <v>681</v>
      </c>
      <c r="E369" s="1" t="s">
        <v>681</v>
      </c>
      <c r="F369" s="38" t="str">
        <f>Tabela2[[#This Row],[Coordenada]]</f>
        <v>-</v>
      </c>
      <c r="G369" s="110" t="s">
        <v>425</v>
      </c>
      <c r="H369" s="111" t="s">
        <v>425</v>
      </c>
      <c r="I369" s="112" t="s">
        <v>681</v>
      </c>
    </row>
    <row r="370" spans="1:9" x14ac:dyDescent="0.35">
      <c r="A370">
        <v>1</v>
      </c>
      <c r="B370" s="1" t="s">
        <v>681</v>
      </c>
      <c r="C370" s="1" t="s">
        <v>681</v>
      </c>
      <c r="D370" s="1" t="s">
        <v>681</v>
      </c>
      <c r="E370" s="1" t="s">
        <v>681</v>
      </c>
      <c r="F370" s="38" t="str">
        <f>Tabela2[[#This Row],[Coordenada]]</f>
        <v>-</v>
      </c>
      <c r="G370" s="110" t="s">
        <v>425</v>
      </c>
      <c r="H370" s="111" t="s">
        <v>425</v>
      </c>
      <c r="I370" s="112" t="s">
        <v>681</v>
      </c>
    </row>
    <row r="371" spans="1:9" x14ac:dyDescent="0.35">
      <c r="A371">
        <v>1</v>
      </c>
      <c r="B371" s="1" t="s">
        <v>681</v>
      </c>
      <c r="C371" s="1" t="s">
        <v>681</v>
      </c>
      <c r="D371" s="1" t="s">
        <v>681</v>
      </c>
      <c r="E371" s="1" t="s">
        <v>681</v>
      </c>
      <c r="F371" s="38" t="str">
        <f>Tabela2[[#This Row],[Coordenada]]</f>
        <v>-</v>
      </c>
      <c r="G371" s="110" t="s">
        <v>425</v>
      </c>
      <c r="H371" s="111" t="s">
        <v>425</v>
      </c>
      <c r="I371" s="112" t="s">
        <v>681</v>
      </c>
    </row>
    <row r="372" spans="1:9" x14ac:dyDescent="0.35">
      <c r="A372">
        <v>1</v>
      </c>
      <c r="B372" s="1" t="s">
        <v>681</v>
      </c>
      <c r="C372" s="1" t="s">
        <v>681</v>
      </c>
      <c r="D372" s="1" t="s">
        <v>681</v>
      </c>
      <c r="E372" s="1" t="s">
        <v>681</v>
      </c>
      <c r="F372" s="38" t="str">
        <f>Tabela2[[#This Row],[Coordenada]]</f>
        <v>-</v>
      </c>
      <c r="G372" s="110" t="s">
        <v>425</v>
      </c>
      <c r="H372" s="111" t="s">
        <v>425</v>
      </c>
      <c r="I372" s="112" t="s">
        <v>681</v>
      </c>
    </row>
    <row r="373" spans="1:9" x14ac:dyDescent="0.35">
      <c r="A373">
        <v>1</v>
      </c>
      <c r="B373" s="1" t="s">
        <v>681</v>
      </c>
      <c r="C373" s="1" t="s">
        <v>681</v>
      </c>
      <c r="D373" s="1" t="s">
        <v>681</v>
      </c>
      <c r="E373" s="1" t="s">
        <v>681</v>
      </c>
      <c r="F373" s="38" t="str">
        <f>Tabela2[[#This Row],[Coordenada]]</f>
        <v>-</v>
      </c>
      <c r="G373" s="110" t="s">
        <v>425</v>
      </c>
      <c r="H373" s="111" t="s">
        <v>425</v>
      </c>
      <c r="I373" s="112" t="s">
        <v>681</v>
      </c>
    </row>
    <row r="374" spans="1:9" x14ac:dyDescent="0.35">
      <c r="A374">
        <v>1</v>
      </c>
      <c r="B374" s="1" t="s">
        <v>681</v>
      </c>
      <c r="C374" s="1" t="s">
        <v>681</v>
      </c>
      <c r="D374" s="1" t="s">
        <v>681</v>
      </c>
      <c r="E374" s="1" t="s">
        <v>681</v>
      </c>
      <c r="F374" s="38" t="str">
        <f>Tabela2[[#This Row],[Coordenada]]</f>
        <v>-</v>
      </c>
      <c r="G374" s="110" t="s">
        <v>425</v>
      </c>
      <c r="H374" s="111" t="s">
        <v>425</v>
      </c>
      <c r="I374" s="112" t="s">
        <v>681</v>
      </c>
    </row>
    <row r="375" spans="1:9" x14ac:dyDescent="0.35">
      <c r="A375">
        <v>1</v>
      </c>
      <c r="B375" s="1" t="s">
        <v>681</v>
      </c>
      <c r="C375" s="1" t="s">
        <v>681</v>
      </c>
      <c r="D375" s="1" t="s">
        <v>681</v>
      </c>
      <c r="E375" s="1" t="s">
        <v>681</v>
      </c>
      <c r="F375" s="38" t="str">
        <f>Tabela2[[#This Row],[Coordenada]]</f>
        <v>-</v>
      </c>
      <c r="G375" s="110" t="s">
        <v>425</v>
      </c>
      <c r="H375" s="111" t="s">
        <v>425</v>
      </c>
      <c r="I375" s="112" t="s">
        <v>681</v>
      </c>
    </row>
    <row r="376" spans="1:9" x14ac:dyDescent="0.35">
      <c r="A376">
        <v>1</v>
      </c>
      <c r="B376" s="1" t="s">
        <v>681</v>
      </c>
      <c r="C376" s="1" t="s">
        <v>681</v>
      </c>
      <c r="D376" s="1" t="s">
        <v>681</v>
      </c>
      <c r="E376" s="1" t="s">
        <v>681</v>
      </c>
      <c r="F376" s="38" t="str">
        <f>Tabela2[[#This Row],[Coordenada]]</f>
        <v>-</v>
      </c>
      <c r="G376" s="110" t="s">
        <v>425</v>
      </c>
      <c r="H376" s="111" t="s">
        <v>425</v>
      </c>
      <c r="I376" s="112" t="s">
        <v>681</v>
      </c>
    </row>
    <row r="377" spans="1:9" x14ac:dyDescent="0.35">
      <c r="A377">
        <v>1</v>
      </c>
      <c r="B377" s="1" t="s">
        <v>681</v>
      </c>
      <c r="C377" s="1" t="s">
        <v>681</v>
      </c>
      <c r="D377" s="1" t="s">
        <v>681</v>
      </c>
      <c r="E377" s="1" t="s">
        <v>681</v>
      </c>
      <c r="F377" s="38" t="str">
        <f>Tabela2[[#This Row],[Coordenada]]</f>
        <v>-</v>
      </c>
      <c r="G377" s="110" t="s">
        <v>425</v>
      </c>
      <c r="H377" s="111" t="s">
        <v>425</v>
      </c>
      <c r="I377" s="112" t="s">
        <v>681</v>
      </c>
    </row>
    <row r="378" spans="1:9" x14ac:dyDescent="0.35">
      <c r="A378">
        <v>1</v>
      </c>
      <c r="B378" s="1" t="s">
        <v>681</v>
      </c>
      <c r="C378" s="1" t="s">
        <v>681</v>
      </c>
      <c r="D378" s="1" t="s">
        <v>681</v>
      </c>
      <c r="E378" s="1" t="s">
        <v>681</v>
      </c>
      <c r="F378" s="38" t="str">
        <f>Tabela2[[#This Row],[Coordenada]]</f>
        <v>-</v>
      </c>
      <c r="G378" s="110" t="s">
        <v>425</v>
      </c>
      <c r="H378" s="111" t="s">
        <v>425</v>
      </c>
      <c r="I378" s="112" t="s">
        <v>681</v>
      </c>
    </row>
    <row r="379" spans="1:9" x14ac:dyDescent="0.35">
      <c r="A379">
        <v>1</v>
      </c>
      <c r="B379" s="1" t="s">
        <v>681</v>
      </c>
      <c r="C379" s="1" t="s">
        <v>681</v>
      </c>
      <c r="D379" s="1" t="s">
        <v>681</v>
      </c>
      <c r="E379" s="1" t="s">
        <v>681</v>
      </c>
      <c r="F379" s="38" t="str">
        <f>Tabela2[[#This Row],[Coordenada]]</f>
        <v>-</v>
      </c>
      <c r="G379" s="110" t="s">
        <v>425</v>
      </c>
      <c r="H379" s="111" t="s">
        <v>425</v>
      </c>
      <c r="I379" s="112" t="s">
        <v>681</v>
      </c>
    </row>
    <row r="380" spans="1:9" x14ac:dyDescent="0.35">
      <c r="A380">
        <v>1</v>
      </c>
      <c r="B380" s="1" t="s">
        <v>681</v>
      </c>
      <c r="C380" s="1" t="s">
        <v>681</v>
      </c>
      <c r="D380" s="1" t="s">
        <v>681</v>
      </c>
      <c r="E380" s="1" t="s">
        <v>681</v>
      </c>
      <c r="F380" s="38" t="str">
        <f>Tabela2[[#This Row],[Coordenada]]</f>
        <v>-</v>
      </c>
      <c r="G380" s="110" t="s">
        <v>425</v>
      </c>
      <c r="H380" s="111" t="s">
        <v>425</v>
      </c>
      <c r="I380" s="112" t="s">
        <v>681</v>
      </c>
    </row>
    <row r="381" spans="1:9" x14ac:dyDescent="0.35">
      <c r="A381">
        <v>1</v>
      </c>
      <c r="B381" s="1" t="s">
        <v>681</v>
      </c>
      <c r="C381" s="1" t="s">
        <v>681</v>
      </c>
      <c r="D381" s="1" t="s">
        <v>681</v>
      </c>
      <c r="E381" s="1" t="s">
        <v>681</v>
      </c>
      <c r="F381" s="38" t="str">
        <f>Tabela2[[#This Row],[Coordenada]]</f>
        <v>-</v>
      </c>
      <c r="G381" s="110" t="s">
        <v>425</v>
      </c>
      <c r="H381" s="111" t="s">
        <v>425</v>
      </c>
      <c r="I381" s="112" t="s">
        <v>681</v>
      </c>
    </row>
    <row r="382" spans="1:9" x14ac:dyDescent="0.35">
      <c r="A382">
        <v>1</v>
      </c>
      <c r="B382" s="1" t="s">
        <v>681</v>
      </c>
      <c r="C382" s="1" t="s">
        <v>681</v>
      </c>
      <c r="D382" s="1" t="s">
        <v>681</v>
      </c>
      <c r="E382" s="1" t="s">
        <v>681</v>
      </c>
      <c r="F382" s="38" t="str">
        <f>Tabela2[[#This Row],[Coordenada]]</f>
        <v>-</v>
      </c>
      <c r="G382" s="110" t="s">
        <v>425</v>
      </c>
      <c r="H382" s="111" t="s">
        <v>425</v>
      </c>
      <c r="I382" s="112" t="s">
        <v>681</v>
      </c>
    </row>
    <row r="383" spans="1:9" x14ac:dyDescent="0.35">
      <c r="A383">
        <v>1</v>
      </c>
      <c r="B383" s="1" t="s">
        <v>681</v>
      </c>
      <c r="C383" s="1" t="s">
        <v>681</v>
      </c>
      <c r="D383" s="1" t="s">
        <v>681</v>
      </c>
      <c r="E383" s="1" t="s">
        <v>681</v>
      </c>
      <c r="F383" s="38" t="str">
        <f>Tabela2[[#This Row],[Coordenada]]</f>
        <v>-</v>
      </c>
      <c r="G383" s="110" t="s">
        <v>425</v>
      </c>
      <c r="H383" s="111" t="s">
        <v>425</v>
      </c>
      <c r="I383" s="112" t="s">
        <v>681</v>
      </c>
    </row>
    <row r="384" spans="1:9" x14ac:dyDescent="0.35">
      <c r="A384">
        <v>1</v>
      </c>
      <c r="B384" s="1" t="s">
        <v>681</v>
      </c>
      <c r="C384" s="1" t="s">
        <v>681</v>
      </c>
      <c r="D384" s="1" t="s">
        <v>681</v>
      </c>
      <c r="E384" s="1" t="s">
        <v>681</v>
      </c>
      <c r="F384" s="38" t="str">
        <f>Tabela2[[#This Row],[Coordenada]]</f>
        <v>-</v>
      </c>
      <c r="G384" s="110" t="s">
        <v>425</v>
      </c>
      <c r="H384" s="111" t="s">
        <v>425</v>
      </c>
      <c r="I384" s="112" t="s">
        <v>681</v>
      </c>
    </row>
    <row r="385" spans="1:9" x14ac:dyDescent="0.35">
      <c r="A385">
        <v>1</v>
      </c>
      <c r="B385" s="1" t="s">
        <v>681</v>
      </c>
      <c r="C385" s="1" t="s">
        <v>681</v>
      </c>
      <c r="D385" s="1" t="s">
        <v>681</v>
      </c>
      <c r="E385" s="1" t="s">
        <v>681</v>
      </c>
      <c r="F385" s="38" t="str">
        <f>Tabela2[[#This Row],[Coordenada]]</f>
        <v>-</v>
      </c>
      <c r="G385" s="110" t="s">
        <v>425</v>
      </c>
      <c r="H385" s="111" t="s">
        <v>425</v>
      </c>
      <c r="I385" s="112" t="s">
        <v>681</v>
      </c>
    </row>
    <row r="386" spans="1:9" x14ac:dyDescent="0.35">
      <c r="A386">
        <v>1</v>
      </c>
      <c r="B386" s="1" t="s">
        <v>681</v>
      </c>
      <c r="C386" s="1" t="s">
        <v>681</v>
      </c>
      <c r="D386" s="1" t="s">
        <v>681</v>
      </c>
      <c r="E386" s="1" t="s">
        <v>681</v>
      </c>
      <c r="F386" s="38" t="str">
        <f>Tabela2[[#This Row],[Coordenada]]</f>
        <v>-</v>
      </c>
      <c r="G386" s="110" t="s">
        <v>425</v>
      </c>
      <c r="H386" s="111" t="s">
        <v>425</v>
      </c>
      <c r="I386" s="112" t="s">
        <v>681</v>
      </c>
    </row>
    <row r="387" spans="1:9" x14ac:dyDescent="0.35">
      <c r="A387">
        <f t="shared" ref="A387:A450" si="0">A386+1</f>
        <v>2</v>
      </c>
      <c r="B387" s="1" t="s">
        <v>681</v>
      </c>
      <c r="C387" s="1" t="s">
        <v>681</v>
      </c>
      <c r="D387" s="37" t="s">
        <v>681</v>
      </c>
      <c r="E387" s="37" t="s">
        <v>681</v>
      </c>
      <c r="F387" s="38" t="str">
        <f>Tabela2[[#This Row],[Coordenada]]</f>
        <v>-</v>
      </c>
      <c r="G387" s="113"/>
      <c r="H387" s="111"/>
      <c r="I387" s="112" t="s">
        <v>681</v>
      </c>
    </row>
    <row r="388" spans="1:9" x14ac:dyDescent="0.35">
      <c r="A388">
        <f t="shared" si="0"/>
        <v>3</v>
      </c>
      <c r="B388" s="1" t="s">
        <v>681</v>
      </c>
      <c r="C388" s="1" t="s">
        <v>681</v>
      </c>
      <c r="D388" s="37" t="s">
        <v>681</v>
      </c>
      <c r="E388" s="37" t="s">
        <v>681</v>
      </c>
      <c r="F388" s="38" t="str">
        <f>Tabela2[[#This Row],[Coordenada]]</f>
        <v>-</v>
      </c>
      <c r="G388" s="113"/>
      <c r="H388" s="111"/>
      <c r="I388" s="112" t="s">
        <v>681</v>
      </c>
    </row>
    <row r="389" spans="1:9" x14ac:dyDescent="0.35">
      <c r="A389">
        <f t="shared" si="0"/>
        <v>4</v>
      </c>
      <c r="B389" s="1" t="s">
        <v>681</v>
      </c>
      <c r="C389" s="1" t="s">
        <v>681</v>
      </c>
      <c r="D389" s="37" t="s">
        <v>681</v>
      </c>
      <c r="E389" s="37" t="s">
        <v>681</v>
      </c>
      <c r="F389" s="38" t="str">
        <f>Tabela2[[#This Row],[Coordenada]]</f>
        <v>-</v>
      </c>
      <c r="G389" s="113"/>
      <c r="H389" s="111"/>
      <c r="I389" s="112" t="s">
        <v>681</v>
      </c>
    </row>
    <row r="390" spans="1:9" x14ac:dyDescent="0.35">
      <c r="A390">
        <f t="shared" si="0"/>
        <v>5</v>
      </c>
      <c r="B390" s="1" t="s">
        <v>681</v>
      </c>
      <c r="C390" s="1" t="s">
        <v>681</v>
      </c>
      <c r="D390" s="37" t="s">
        <v>681</v>
      </c>
      <c r="E390" s="37" t="s">
        <v>681</v>
      </c>
      <c r="F390" s="38" t="str">
        <f>Tabela2[[#This Row],[Coordenada]]</f>
        <v>-</v>
      </c>
      <c r="G390" s="113"/>
      <c r="H390" s="111"/>
      <c r="I390" s="112" t="s">
        <v>681</v>
      </c>
    </row>
    <row r="391" spans="1:9" x14ac:dyDescent="0.35">
      <c r="A391">
        <f t="shared" si="0"/>
        <v>6</v>
      </c>
      <c r="B391" s="1" t="s">
        <v>681</v>
      </c>
      <c r="C391" s="1" t="s">
        <v>681</v>
      </c>
      <c r="D391" s="37" t="s">
        <v>681</v>
      </c>
      <c r="E391" s="37" t="s">
        <v>681</v>
      </c>
      <c r="F391" s="38" t="str">
        <f>Tabela2[[#This Row],[Coordenada]]</f>
        <v>-</v>
      </c>
      <c r="G391" s="113"/>
      <c r="H391" s="111"/>
      <c r="I391" s="112" t="s">
        <v>681</v>
      </c>
    </row>
    <row r="392" spans="1:9" x14ac:dyDescent="0.35">
      <c r="A392">
        <f t="shared" si="0"/>
        <v>7</v>
      </c>
      <c r="B392" s="1" t="s">
        <v>681</v>
      </c>
      <c r="C392" s="1" t="s">
        <v>681</v>
      </c>
      <c r="D392" s="37" t="s">
        <v>681</v>
      </c>
      <c r="E392" s="37" t="s">
        <v>681</v>
      </c>
      <c r="F392" s="38" t="str">
        <f>Tabela2[[#This Row],[Coordenada]]</f>
        <v>-</v>
      </c>
      <c r="G392" s="113"/>
      <c r="H392" s="111"/>
      <c r="I392" s="112" t="s">
        <v>681</v>
      </c>
    </row>
    <row r="393" spans="1:9" x14ac:dyDescent="0.35">
      <c r="A393">
        <f t="shared" si="0"/>
        <v>8</v>
      </c>
      <c r="B393" s="1" t="s">
        <v>681</v>
      </c>
      <c r="C393" s="1" t="s">
        <v>681</v>
      </c>
      <c r="D393" s="37" t="s">
        <v>681</v>
      </c>
      <c r="E393" s="37" t="s">
        <v>681</v>
      </c>
      <c r="F393" s="38" t="str">
        <f>Tabela2[[#This Row],[Coordenada]]</f>
        <v>-</v>
      </c>
      <c r="G393" s="113"/>
      <c r="H393" s="111"/>
      <c r="I393" s="112" t="s">
        <v>681</v>
      </c>
    </row>
    <row r="394" spans="1:9" x14ac:dyDescent="0.35">
      <c r="A394">
        <f t="shared" si="0"/>
        <v>9</v>
      </c>
      <c r="B394" s="1" t="s">
        <v>681</v>
      </c>
      <c r="C394" s="1" t="s">
        <v>681</v>
      </c>
      <c r="D394" s="37" t="s">
        <v>681</v>
      </c>
      <c r="E394" s="37" t="s">
        <v>681</v>
      </c>
      <c r="F394" s="38" t="str">
        <f>Tabela2[[#This Row],[Coordenada]]</f>
        <v>-</v>
      </c>
      <c r="G394" s="113"/>
      <c r="H394" s="111"/>
      <c r="I394" s="112" t="s">
        <v>681</v>
      </c>
    </row>
    <row r="395" spans="1:9" x14ac:dyDescent="0.35">
      <c r="A395">
        <f t="shared" si="0"/>
        <v>10</v>
      </c>
      <c r="B395" s="1" t="s">
        <v>681</v>
      </c>
      <c r="C395" s="1" t="s">
        <v>681</v>
      </c>
      <c r="D395" s="37" t="s">
        <v>681</v>
      </c>
      <c r="E395" s="37" t="s">
        <v>681</v>
      </c>
      <c r="F395" s="38" t="str">
        <f>Tabela2[[#This Row],[Coordenada]]</f>
        <v>-</v>
      </c>
      <c r="G395" s="113"/>
      <c r="H395" s="111"/>
      <c r="I395" s="112" t="s">
        <v>681</v>
      </c>
    </row>
    <row r="396" spans="1:9" x14ac:dyDescent="0.35">
      <c r="A396">
        <f t="shared" si="0"/>
        <v>11</v>
      </c>
      <c r="B396" s="1" t="s">
        <v>681</v>
      </c>
      <c r="C396" s="1" t="s">
        <v>681</v>
      </c>
      <c r="D396" s="37" t="s">
        <v>681</v>
      </c>
      <c r="E396" s="37" t="s">
        <v>681</v>
      </c>
      <c r="F396" s="38" t="str">
        <f>Tabela2[[#This Row],[Coordenada]]</f>
        <v>-</v>
      </c>
      <c r="G396" s="113"/>
      <c r="H396" s="111"/>
      <c r="I396" s="112" t="s">
        <v>681</v>
      </c>
    </row>
    <row r="397" spans="1:9" x14ac:dyDescent="0.35">
      <c r="A397">
        <f t="shared" si="0"/>
        <v>12</v>
      </c>
      <c r="B397" s="1" t="s">
        <v>681</v>
      </c>
      <c r="C397" s="1" t="s">
        <v>681</v>
      </c>
      <c r="D397" s="37" t="s">
        <v>681</v>
      </c>
      <c r="E397" s="37" t="s">
        <v>681</v>
      </c>
      <c r="F397" s="38" t="str">
        <f>Tabela2[[#This Row],[Coordenada]]</f>
        <v>-</v>
      </c>
      <c r="G397" s="113"/>
      <c r="H397" s="111"/>
      <c r="I397" s="112" t="s">
        <v>681</v>
      </c>
    </row>
    <row r="398" spans="1:9" x14ac:dyDescent="0.35">
      <c r="A398">
        <f t="shared" si="0"/>
        <v>13</v>
      </c>
      <c r="B398" s="1" t="s">
        <v>681</v>
      </c>
      <c r="C398" s="1" t="s">
        <v>681</v>
      </c>
      <c r="D398" s="37" t="s">
        <v>681</v>
      </c>
      <c r="E398" s="37" t="s">
        <v>681</v>
      </c>
      <c r="F398" s="38" t="str">
        <f>Tabela2[[#This Row],[Coordenada]]</f>
        <v>-</v>
      </c>
      <c r="G398" s="113"/>
      <c r="H398" s="111"/>
      <c r="I398" s="112" t="s">
        <v>681</v>
      </c>
    </row>
    <row r="399" spans="1:9" x14ac:dyDescent="0.35">
      <c r="A399">
        <f t="shared" si="0"/>
        <v>14</v>
      </c>
      <c r="B399" s="1" t="s">
        <v>681</v>
      </c>
      <c r="C399" s="1" t="s">
        <v>681</v>
      </c>
      <c r="D399" s="37" t="s">
        <v>681</v>
      </c>
      <c r="E399" s="37" t="s">
        <v>681</v>
      </c>
      <c r="F399" s="38" t="str">
        <f>Tabela2[[#This Row],[Coordenada]]</f>
        <v>-</v>
      </c>
      <c r="G399" s="113"/>
      <c r="H399" s="111"/>
      <c r="I399" s="112" t="s">
        <v>681</v>
      </c>
    </row>
    <row r="400" spans="1:9" x14ac:dyDescent="0.35">
      <c r="A400">
        <f t="shared" si="0"/>
        <v>15</v>
      </c>
      <c r="B400" s="1" t="s">
        <v>681</v>
      </c>
      <c r="C400" s="1" t="s">
        <v>681</v>
      </c>
      <c r="D400" s="37" t="s">
        <v>681</v>
      </c>
      <c r="E400" s="37" t="s">
        <v>681</v>
      </c>
      <c r="F400" s="38" t="str">
        <f>Tabela2[[#This Row],[Coordenada]]</f>
        <v>-</v>
      </c>
      <c r="G400" s="113"/>
      <c r="H400" s="111"/>
      <c r="I400" s="112" t="s">
        <v>681</v>
      </c>
    </row>
    <row r="401" spans="1:9" x14ac:dyDescent="0.35">
      <c r="A401">
        <f t="shared" si="0"/>
        <v>16</v>
      </c>
      <c r="B401" s="1" t="s">
        <v>681</v>
      </c>
      <c r="C401" s="1" t="s">
        <v>681</v>
      </c>
      <c r="D401" s="37" t="s">
        <v>681</v>
      </c>
      <c r="E401" s="37" t="s">
        <v>681</v>
      </c>
      <c r="F401" s="38" t="str">
        <f>Tabela2[[#This Row],[Coordenada]]</f>
        <v>-</v>
      </c>
      <c r="G401" s="113"/>
      <c r="H401" s="111"/>
      <c r="I401" s="112" t="s">
        <v>681</v>
      </c>
    </row>
    <row r="402" spans="1:9" x14ac:dyDescent="0.35">
      <c r="A402">
        <f t="shared" si="0"/>
        <v>17</v>
      </c>
      <c r="B402" s="1" t="s">
        <v>681</v>
      </c>
      <c r="C402" s="1" t="s">
        <v>681</v>
      </c>
      <c r="D402" s="37" t="s">
        <v>681</v>
      </c>
      <c r="E402" s="37" t="s">
        <v>681</v>
      </c>
      <c r="F402" s="38" t="str">
        <f>Tabela2[[#This Row],[Coordenada]]</f>
        <v>-</v>
      </c>
      <c r="G402" s="113"/>
      <c r="H402" s="111"/>
      <c r="I402" s="112" t="s">
        <v>681</v>
      </c>
    </row>
    <row r="403" spans="1:9" x14ac:dyDescent="0.35">
      <c r="A403">
        <f t="shared" si="0"/>
        <v>18</v>
      </c>
      <c r="B403" s="1" t="s">
        <v>681</v>
      </c>
      <c r="C403" s="1" t="s">
        <v>681</v>
      </c>
      <c r="D403" s="37" t="s">
        <v>681</v>
      </c>
      <c r="E403" s="37" t="s">
        <v>681</v>
      </c>
      <c r="F403" s="38" t="str">
        <f>Tabela2[[#This Row],[Coordenada]]</f>
        <v>-</v>
      </c>
      <c r="G403" s="113"/>
      <c r="H403" s="111"/>
      <c r="I403" s="112" t="s">
        <v>681</v>
      </c>
    </row>
    <row r="404" spans="1:9" x14ac:dyDescent="0.35">
      <c r="A404">
        <f t="shared" si="0"/>
        <v>19</v>
      </c>
      <c r="B404" s="1" t="s">
        <v>681</v>
      </c>
      <c r="C404" s="1" t="s">
        <v>681</v>
      </c>
      <c r="D404" s="37" t="s">
        <v>681</v>
      </c>
      <c r="E404" s="37" t="s">
        <v>681</v>
      </c>
      <c r="F404" s="38" t="str">
        <f>Tabela2[[#This Row],[Coordenada]]</f>
        <v>-</v>
      </c>
      <c r="G404" s="113"/>
      <c r="H404" s="111"/>
      <c r="I404" s="112" t="s">
        <v>681</v>
      </c>
    </row>
    <row r="405" spans="1:9" x14ac:dyDescent="0.35">
      <c r="A405">
        <f t="shared" si="0"/>
        <v>20</v>
      </c>
      <c r="B405" s="1" t="s">
        <v>681</v>
      </c>
      <c r="C405" s="1" t="s">
        <v>681</v>
      </c>
      <c r="D405" s="37" t="s">
        <v>681</v>
      </c>
      <c r="E405" s="37" t="s">
        <v>681</v>
      </c>
      <c r="F405" s="38" t="str">
        <f>Tabela2[[#This Row],[Coordenada]]</f>
        <v>-</v>
      </c>
      <c r="G405" s="113"/>
      <c r="H405" s="111"/>
      <c r="I405" s="112" t="s">
        <v>681</v>
      </c>
    </row>
    <row r="406" spans="1:9" x14ac:dyDescent="0.35">
      <c r="A406">
        <f t="shared" si="0"/>
        <v>21</v>
      </c>
      <c r="B406" s="1" t="s">
        <v>681</v>
      </c>
      <c r="C406" s="1" t="s">
        <v>681</v>
      </c>
      <c r="D406" s="37" t="s">
        <v>681</v>
      </c>
      <c r="E406" s="37" t="s">
        <v>681</v>
      </c>
      <c r="F406" s="38" t="str">
        <f>Tabela2[[#This Row],[Coordenada]]</f>
        <v>-</v>
      </c>
      <c r="G406" s="113"/>
      <c r="H406" s="111"/>
      <c r="I406" s="112" t="s">
        <v>681</v>
      </c>
    </row>
    <row r="407" spans="1:9" x14ac:dyDescent="0.35">
      <c r="A407">
        <f t="shared" si="0"/>
        <v>22</v>
      </c>
      <c r="B407" s="1" t="s">
        <v>681</v>
      </c>
      <c r="C407" s="1" t="s">
        <v>681</v>
      </c>
      <c r="D407" s="37" t="s">
        <v>681</v>
      </c>
      <c r="E407" s="37" t="s">
        <v>681</v>
      </c>
      <c r="F407" s="38" t="str">
        <f>Tabela2[[#This Row],[Coordenada]]</f>
        <v>-</v>
      </c>
      <c r="G407" s="113"/>
      <c r="H407" s="111"/>
      <c r="I407" s="112" t="s">
        <v>681</v>
      </c>
    </row>
    <row r="408" spans="1:9" x14ac:dyDescent="0.35">
      <c r="A408">
        <f t="shared" si="0"/>
        <v>23</v>
      </c>
      <c r="B408" s="1" t="s">
        <v>681</v>
      </c>
      <c r="C408" s="1" t="s">
        <v>681</v>
      </c>
      <c r="D408" s="37" t="s">
        <v>681</v>
      </c>
      <c r="E408" s="37" t="s">
        <v>681</v>
      </c>
      <c r="F408" s="38" t="str">
        <f>Tabela2[[#This Row],[Coordenada]]</f>
        <v>-</v>
      </c>
      <c r="G408" s="113"/>
      <c r="H408" s="111"/>
      <c r="I408" s="112" t="s">
        <v>681</v>
      </c>
    </row>
    <row r="409" spans="1:9" x14ac:dyDescent="0.35">
      <c r="A409">
        <f t="shared" si="0"/>
        <v>24</v>
      </c>
      <c r="B409" s="1" t="s">
        <v>681</v>
      </c>
      <c r="C409" s="1" t="s">
        <v>681</v>
      </c>
      <c r="D409" s="37" t="s">
        <v>681</v>
      </c>
      <c r="E409" s="37" t="s">
        <v>681</v>
      </c>
      <c r="F409" s="38" t="str">
        <f>Tabela2[[#This Row],[Coordenada]]</f>
        <v>-</v>
      </c>
      <c r="G409" s="113"/>
      <c r="H409" s="111"/>
      <c r="I409" s="112" t="s">
        <v>681</v>
      </c>
    </row>
    <row r="410" spans="1:9" x14ac:dyDescent="0.35">
      <c r="A410">
        <f t="shared" si="0"/>
        <v>25</v>
      </c>
      <c r="B410" s="1" t="s">
        <v>681</v>
      </c>
      <c r="C410" s="1" t="s">
        <v>681</v>
      </c>
      <c r="D410" s="37" t="s">
        <v>681</v>
      </c>
      <c r="E410" s="37" t="s">
        <v>681</v>
      </c>
      <c r="F410" s="38" t="str">
        <f>Tabela2[[#This Row],[Coordenada]]</f>
        <v>-</v>
      </c>
      <c r="G410" s="113"/>
      <c r="H410" s="111"/>
      <c r="I410" s="112" t="s">
        <v>681</v>
      </c>
    </row>
    <row r="411" spans="1:9" x14ac:dyDescent="0.35">
      <c r="A411">
        <f t="shared" si="0"/>
        <v>26</v>
      </c>
      <c r="B411" s="1" t="s">
        <v>681</v>
      </c>
      <c r="C411" s="1" t="s">
        <v>681</v>
      </c>
      <c r="D411" s="37" t="s">
        <v>681</v>
      </c>
      <c r="E411" s="37" t="s">
        <v>681</v>
      </c>
      <c r="F411" s="38" t="str">
        <f>Tabela2[[#This Row],[Coordenada]]</f>
        <v>-</v>
      </c>
      <c r="G411" s="113"/>
      <c r="H411" s="111"/>
      <c r="I411" s="112" t="s">
        <v>681</v>
      </c>
    </row>
    <row r="412" spans="1:9" x14ac:dyDescent="0.35">
      <c r="A412">
        <f t="shared" si="0"/>
        <v>27</v>
      </c>
      <c r="B412" s="1" t="s">
        <v>681</v>
      </c>
      <c r="C412" s="1" t="s">
        <v>681</v>
      </c>
      <c r="D412" s="37" t="s">
        <v>681</v>
      </c>
      <c r="E412" s="37" t="s">
        <v>681</v>
      </c>
      <c r="F412" s="38" t="str">
        <f>Tabela2[[#This Row],[Coordenada]]</f>
        <v>-</v>
      </c>
      <c r="G412" s="113"/>
      <c r="H412" s="111"/>
      <c r="I412" s="112" t="s">
        <v>681</v>
      </c>
    </row>
    <row r="413" spans="1:9" x14ac:dyDescent="0.35">
      <c r="A413">
        <f t="shared" si="0"/>
        <v>28</v>
      </c>
      <c r="B413" s="1" t="s">
        <v>681</v>
      </c>
      <c r="C413" s="1" t="s">
        <v>681</v>
      </c>
      <c r="D413" s="37" t="s">
        <v>681</v>
      </c>
      <c r="E413" s="37" t="s">
        <v>681</v>
      </c>
      <c r="F413" s="38" t="str">
        <f>Tabela2[[#This Row],[Coordenada]]</f>
        <v>-</v>
      </c>
      <c r="G413" s="113"/>
      <c r="H413" s="111"/>
      <c r="I413" s="112" t="s">
        <v>681</v>
      </c>
    </row>
    <row r="414" spans="1:9" x14ac:dyDescent="0.35">
      <c r="A414">
        <f t="shared" si="0"/>
        <v>29</v>
      </c>
      <c r="B414" s="1" t="s">
        <v>681</v>
      </c>
      <c r="C414" s="1" t="s">
        <v>681</v>
      </c>
      <c r="D414" s="37" t="s">
        <v>681</v>
      </c>
      <c r="E414" s="37" t="s">
        <v>681</v>
      </c>
      <c r="F414" s="38" t="str">
        <f>Tabela2[[#This Row],[Coordenada]]</f>
        <v>-</v>
      </c>
      <c r="G414" s="113"/>
      <c r="H414" s="111"/>
      <c r="I414" s="112" t="s">
        <v>681</v>
      </c>
    </row>
    <row r="415" spans="1:9" x14ac:dyDescent="0.35">
      <c r="A415">
        <f t="shared" si="0"/>
        <v>30</v>
      </c>
      <c r="B415" s="1" t="s">
        <v>681</v>
      </c>
      <c r="C415" s="1" t="s">
        <v>681</v>
      </c>
      <c r="D415" s="37" t="s">
        <v>681</v>
      </c>
      <c r="E415" s="37" t="s">
        <v>681</v>
      </c>
      <c r="F415" s="38" t="str">
        <f>Tabela2[[#This Row],[Coordenada]]</f>
        <v>-</v>
      </c>
      <c r="G415" s="113"/>
      <c r="H415" s="111"/>
      <c r="I415" s="112" t="s">
        <v>681</v>
      </c>
    </row>
    <row r="416" spans="1:9" x14ac:dyDescent="0.35">
      <c r="A416">
        <f t="shared" si="0"/>
        <v>31</v>
      </c>
      <c r="B416" s="1" t="s">
        <v>681</v>
      </c>
      <c r="C416" s="1" t="s">
        <v>681</v>
      </c>
      <c r="D416" s="37" t="s">
        <v>681</v>
      </c>
      <c r="E416" s="37" t="s">
        <v>681</v>
      </c>
      <c r="F416" s="38" t="str">
        <f>Tabela2[[#This Row],[Coordenada]]</f>
        <v>-</v>
      </c>
      <c r="G416" s="113"/>
      <c r="H416" s="111"/>
      <c r="I416" s="112" t="s">
        <v>681</v>
      </c>
    </row>
    <row r="417" spans="1:9" x14ac:dyDescent="0.35">
      <c r="A417">
        <f t="shared" si="0"/>
        <v>32</v>
      </c>
      <c r="B417" s="1" t="s">
        <v>681</v>
      </c>
      <c r="C417" s="1" t="s">
        <v>681</v>
      </c>
      <c r="D417" s="37" t="s">
        <v>681</v>
      </c>
      <c r="E417" s="37" t="s">
        <v>681</v>
      </c>
      <c r="F417" s="38" t="str">
        <f>Tabela2[[#This Row],[Coordenada]]</f>
        <v>-</v>
      </c>
      <c r="G417" s="113"/>
      <c r="H417" s="111"/>
      <c r="I417" s="112" t="s">
        <v>681</v>
      </c>
    </row>
    <row r="418" spans="1:9" x14ac:dyDescent="0.35">
      <c r="A418">
        <f t="shared" si="0"/>
        <v>33</v>
      </c>
      <c r="B418" s="1" t="s">
        <v>681</v>
      </c>
      <c r="C418" s="1" t="s">
        <v>681</v>
      </c>
      <c r="D418" s="37" t="s">
        <v>681</v>
      </c>
      <c r="E418" s="37" t="s">
        <v>681</v>
      </c>
      <c r="F418" s="38" t="str">
        <f>Tabela2[[#This Row],[Coordenada]]</f>
        <v>-</v>
      </c>
      <c r="G418" s="113"/>
      <c r="H418" s="111"/>
      <c r="I418" s="112" t="s">
        <v>681</v>
      </c>
    </row>
    <row r="419" spans="1:9" x14ac:dyDescent="0.35">
      <c r="A419">
        <f t="shared" si="0"/>
        <v>34</v>
      </c>
      <c r="B419" s="1" t="s">
        <v>681</v>
      </c>
      <c r="C419" s="1" t="s">
        <v>681</v>
      </c>
      <c r="D419" s="37" t="s">
        <v>681</v>
      </c>
      <c r="E419" s="37" t="s">
        <v>681</v>
      </c>
      <c r="F419" s="38" t="str">
        <f>Tabela2[[#This Row],[Coordenada]]</f>
        <v>-</v>
      </c>
      <c r="G419" s="113"/>
      <c r="H419" s="111"/>
      <c r="I419" s="112" t="s">
        <v>681</v>
      </c>
    </row>
    <row r="420" spans="1:9" x14ac:dyDescent="0.35">
      <c r="A420">
        <f t="shared" si="0"/>
        <v>35</v>
      </c>
      <c r="B420" s="1" t="s">
        <v>681</v>
      </c>
      <c r="C420" s="1" t="s">
        <v>681</v>
      </c>
      <c r="D420" s="37" t="s">
        <v>681</v>
      </c>
      <c r="E420" s="37" t="s">
        <v>681</v>
      </c>
      <c r="F420" s="38" t="str">
        <f>Tabela2[[#This Row],[Coordenada]]</f>
        <v>-</v>
      </c>
      <c r="G420" s="113"/>
      <c r="H420" s="111"/>
      <c r="I420" s="112" t="s">
        <v>681</v>
      </c>
    </row>
    <row r="421" spans="1:9" x14ac:dyDescent="0.35">
      <c r="A421">
        <f t="shared" si="0"/>
        <v>36</v>
      </c>
      <c r="B421" s="1" t="s">
        <v>681</v>
      </c>
      <c r="C421" s="1" t="s">
        <v>681</v>
      </c>
      <c r="D421" s="37" t="s">
        <v>681</v>
      </c>
      <c r="E421" s="37" t="s">
        <v>681</v>
      </c>
      <c r="F421" s="38" t="str">
        <f>Tabela2[[#This Row],[Coordenada]]</f>
        <v>-</v>
      </c>
      <c r="G421" s="113"/>
      <c r="H421" s="111"/>
      <c r="I421" s="112" t="s">
        <v>681</v>
      </c>
    </row>
    <row r="422" spans="1:9" x14ac:dyDescent="0.35">
      <c r="A422">
        <f t="shared" si="0"/>
        <v>37</v>
      </c>
      <c r="B422" s="1" t="s">
        <v>681</v>
      </c>
      <c r="C422" s="1" t="s">
        <v>681</v>
      </c>
      <c r="D422" s="37" t="s">
        <v>681</v>
      </c>
      <c r="E422" s="37" t="s">
        <v>681</v>
      </c>
      <c r="F422" s="38" t="str">
        <f>Tabela2[[#This Row],[Coordenada]]</f>
        <v>-</v>
      </c>
      <c r="G422" s="113"/>
      <c r="H422" s="111"/>
      <c r="I422" s="112" t="s">
        <v>681</v>
      </c>
    </row>
    <row r="423" spans="1:9" x14ac:dyDescent="0.35">
      <c r="A423">
        <f t="shared" si="0"/>
        <v>38</v>
      </c>
      <c r="B423" s="1" t="s">
        <v>681</v>
      </c>
      <c r="C423" s="1" t="s">
        <v>681</v>
      </c>
      <c r="D423" s="37" t="s">
        <v>681</v>
      </c>
      <c r="E423" s="37" t="s">
        <v>681</v>
      </c>
      <c r="F423" s="38" t="str">
        <f>Tabela2[[#This Row],[Coordenada]]</f>
        <v>-</v>
      </c>
      <c r="G423" s="113"/>
      <c r="H423" s="111"/>
      <c r="I423" s="112" t="s">
        <v>681</v>
      </c>
    </row>
    <row r="424" spans="1:9" x14ac:dyDescent="0.35">
      <c r="A424">
        <f t="shared" si="0"/>
        <v>39</v>
      </c>
      <c r="B424" s="1" t="s">
        <v>681</v>
      </c>
      <c r="C424" s="1" t="s">
        <v>681</v>
      </c>
      <c r="D424" s="37" t="s">
        <v>681</v>
      </c>
      <c r="E424" s="37" t="s">
        <v>681</v>
      </c>
      <c r="F424" s="38" t="str">
        <f>Tabela2[[#This Row],[Coordenada]]</f>
        <v>-</v>
      </c>
      <c r="G424" s="113"/>
      <c r="H424" s="111"/>
      <c r="I424" s="112" t="s">
        <v>681</v>
      </c>
    </row>
    <row r="425" spans="1:9" x14ac:dyDescent="0.35">
      <c r="A425">
        <f t="shared" si="0"/>
        <v>40</v>
      </c>
      <c r="B425" s="1" t="s">
        <v>681</v>
      </c>
      <c r="C425" s="1" t="s">
        <v>681</v>
      </c>
      <c r="D425" s="37" t="s">
        <v>681</v>
      </c>
      <c r="E425" s="37" t="s">
        <v>681</v>
      </c>
      <c r="F425" s="38" t="str">
        <f>Tabela2[[#This Row],[Coordenada]]</f>
        <v>-</v>
      </c>
      <c r="G425" s="113"/>
      <c r="H425" s="111"/>
      <c r="I425" s="112" t="s">
        <v>681</v>
      </c>
    </row>
    <row r="426" spans="1:9" x14ac:dyDescent="0.35">
      <c r="A426">
        <f t="shared" si="0"/>
        <v>41</v>
      </c>
      <c r="B426" s="1" t="s">
        <v>681</v>
      </c>
      <c r="C426" s="1" t="s">
        <v>681</v>
      </c>
      <c r="D426" s="37" t="s">
        <v>681</v>
      </c>
      <c r="E426" s="37" t="s">
        <v>681</v>
      </c>
      <c r="F426" s="38" t="str">
        <f>Tabela2[[#This Row],[Coordenada]]</f>
        <v>-</v>
      </c>
      <c r="G426" s="113"/>
      <c r="H426" s="111"/>
      <c r="I426" s="112" t="s">
        <v>681</v>
      </c>
    </row>
    <row r="427" spans="1:9" x14ac:dyDescent="0.35">
      <c r="A427">
        <f t="shared" si="0"/>
        <v>42</v>
      </c>
      <c r="B427" s="1" t="s">
        <v>681</v>
      </c>
      <c r="C427" s="1" t="s">
        <v>681</v>
      </c>
      <c r="D427" s="37" t="s">
        <v>681</v>
      </c>
      <c r="E427" s="37" t="s">
        <v>681</v>
      </c>
      <c r="F427" s="38" t="str">
        <f>Tabela2[[#This Row],[Coordenada]]</f>
        <v>-</v>
      </c>
      <c r="G427" s="113"/>
      <c r="H427" s="111"/>
      <c r="I427" s="112" t="s">
        <v>681</v>
      </c>
    </row>
    <row r="428" spans="1:9" x14ac:dyDescent="0.35">
      <c r="A428">
        <f t="shared" si="0"/>
        <v>43</v>
      </c>
      <c r="B428" s="1" t="s">
        <v>681</v>
      </c>
      <c r="C428" s="1" t="s">
        <v>681</v>
      </c>
      <c r="D428" s="37" t="s">
        <v>681</v>
      </c>
      <c r="E428" s="37" t="s">
        <v>681</v>
      </c>
      <c r="F428" s="38" t="str">
        <f>Tabela2[[#This Row],[Coordenada]]</f>
        <v>-</v>
      </c>
      <c r="G428" s="113"/>
      <c r="H428" s="111"/>
      <c r="I428" s="112" t="s">
        <v>681</v>
      </c>
    </row>
    <row r="429" spans="1:9" x14ac:dyDescent="0.35">
      <c r="A429">
        <f t="shared" si="0"/>
        <v>44</v>
      </c>
      <c r="B429" s="1" t="s">
        <v>681</v>
      </c>
      <c r="C429" s="1" t="s">
        <v>681</v>
      </c>
      <c r="D429" s="37" t="s">
        <v>681</v>
      </c>
      <c r="E429" s="37" t="s">
        <v>681</v>
      </c>
      <c r="F429" s="38" t="str">
        <f>Tabela2[[#This Row],[Coordenada]]</f>
        <v>-</v>
      </c>
      <c r="G429" s="113"/>
      <c r="H429" s="111"/>
      <c r="I429" s="112" t="s">
        <v>681</v>
      </c>
    </row>
    <row r="430" spans="1:9" x14ac:dyDescent="0.35">
      <c r="A430">
        <f t="shared" si="0"/>
        <v>45</v>
      </c>
      <c r="B430" s="1" t="s">
        <v>681</v>
      </c>
      <c r="C430" s="1" t="s">
        <v>681</v>
      </c>
      <c r="D430" s="37" t="s">
        <v>681</v>
      </c>
      <c r="E430" s="37" t="s">
        <v>681</v>
      </c>
      <c r="F430" s="38" t="str">
        <f>Tabela2[[#This Row],[Coordenada]]</f>
        <v>-</v>
      </c>
      <c r="G430" s="113"/>
      <c r="H430" s="111"/>
      <c r="I430" s="112" t="s">
        <v>681</v>
      </c>
    </row>
    <row r="431" spans="1:9" x14ac:dyDescent="0.35">
      <c r="A431">
        <f t="shared" si="0"/>
        <v>46</v>
      </c>
      <c r="B431" s="1" t="s">
        <v>681</v>
      </c>
      <c r="C431" s="1" t="s">
        <v>681</v>
      </c>
      <c r="D431" s="37" t="s">
        <v>681</v>
      </c>
      <c r="E431" s="37" t="s">
        <v>681</v>
      </c>
      <c r="F431" s="38" t="str">
        <f>Tabela2[[#This Row],[Coordenada]]</f>
        <v>-</v>
      </c>
      <c r="G431" s="113"/>
      <c r="H431" s="111"/>
      <c r="I431" s="112" t="s">
        <v>681</v>
      </c>
    </row>
    <row r="432" spans="1:9" x14ac:dyDescent="0.35">
      <c r="A432">
        <f t="shared" si="0"/>
        <v>47</v>
      </c>
      <c r="B432" s="1" t="s">
        <v>681</v>
      </c>
      <c r="C432" s="1" t="s">
        <v>681</v>
      </c>
      <c r="D432" s="37" t="s">
        <v>681</v>
      </c>
      <c r="E432" s="37" t="s">
        <v>681</v>
      </c>
      <c r="F432" s="38" t="str">
        <f>Tabela2[[#This Row],[Coordenada]]</f>
        <v>-</v>
      </c>
      <c r="G432" s="113"/>
      <c r="H432" s="111"/>
      <c r="I432" s="112" t="s">
        <v>681</v>
      </c>
    </row>
    <row r="433" spans="1:9" x14ac:dyDescent="0.35">
      <c r="A433">
        <f t="shared" si="0"/>
        <v>48</v>
      </c>
      <c r="B433" s="1" t="s">
        <v>681</v>
      </c>
      <c r="C433" s="1" t="s">
        <v>681</v>
      </c>
      <c r="D433" s="37" t="s">
        <v>681</v>
      </c>
      <c r="E433" s="37" t="s">
        <v>681</v>
      </c>
      <c r="F433" s="38" t="str">
        <f>Tabela2[[#This Row],[Coordenada]]</f>
        <v>-</v>
      </c>
      <c r="G433" s="113"/>
      <c r="H433" s="111"/>
      <c r="I433" s="112" t="s">
        <v>681</v>
      </c>
    </row>
    <row r="434" spans="1:9" x14ac:dyDescent="0.35">
      <c r="A434">
        <f t="shared" si="0"/>
        <v>49</v>
      </c>
      <c r="B434" s="1" t="s">
        <v>681</v>
      </c>
      <c r="C434" s="1" t="s">
        <v>681</v>
      </c>
      <c r="D434" s="37" t="s">
        <v>681</v>
      </c>
      <c r="E434" s="37" t="s">
        <v>681</v>
      </c>
      <c r="F434" s="38" t="str">
        <f>Tabela2[[#This Row],[Coordenada]]</f>
        <v>-</v>
      </c>
      <c r="G434" s="113"/>
      <c r="H434" s="111"/>
      <c r="I434" s="112" t="s">
        <v>681</v>
      </c>
    </row>
    <row r="435" spans="1:9" x14ac:dyDescent="0.35">
      <c r="A435">
        <f t="shared" si="0"/>
        <v>50</v>
      </c>
      <c r="B435" s="1" t="s">
        <v>681</v>
      </c>
      <c r="C435" s="1" t="s">
        <v>681</v>
      </c>
      <c r="D435" s="37" t="s">
        <v>681</v>
      </c>
      <c r="E435" s="37" t="s">
        <v>681</v>
      </c>
      <c r="F435" s="38" t="str">
        <f>Tabela2[[#This Row],[Coordenada]]</f>
        <v>-</v>
      </c>
      <c r="G435" s="113"/>
      <c r="H435" s="111"/>
      <c r="I435" s="112" t="s">
        <v>681</v>
      </c>
    </row>
    <row r="436" spans="1:9" x14ac:dyDescent="0.35">
      <c r="A436">
        <f t="shared" si="0"/>
        <v>51</v>
      </c>
      <c r="B436" s="1" t="s">
        <v>681</v>
      </c>
      <c r="C436" s="1" t="s">
        <v>681</v>
      </c>
      <c r="D436" s="37" t="s">
        <v>681</v>
      </c>
      <c r="E436" s="37" t="s">
        <v>681</v>
      </c>
      <c r="F436" s="38" t="str">
        <f>Tabela2[[#This Row],[Coordenada]]</f>
        <v>-</v>
      </c>
      <c r="G436" s="113"/>
      <c r="H436" s="111"/>
      <c r="I436" s="112" t="s">
        <v>681</v>
      </c>
    </row>
    <row r="437" spans="1:9" x14ac:dyDescent="0.35">
      <c r="A437">
        <f t="shared" si="0"/>
        <v>52</v>
      </c>
      <c r="B437" s="1" t="s">
        <v>681</v>
      </c>
      <c r="C437" s="1" t="s">
        <v>681</v>
      </c>
      <c r="D437" s="37" t="s">
        <v>681</v>
      </c>
      <c r="E437" s="37" t="s">
        <v>681</v>
      </c>
      <c r="F437" s="38" t="str">
        <f>Tabela2[[#This Row],[Coordenada]]</f>
        <v>-</v>
      </c>
      <c r="G437" s="113"/>
      <c r="H437" s="111"/>
      <c r="I437" s="112" t="s">
        <v>681</v>
      </c>
    </row>
    <row r="438" spans="1:9" x14ac:dyDescent="0.35">
      <c r="A438">
        <f t="shared" si="0"/>
        <v>53</v>
      </c>
      <c r="B438" s="1" t="s">
        <v>681</v>
      </c>
      <c r="C438" s="1" t="s">
        <v>681</v>
      </c>
      <c r="D438" s="37" t="s">
        <v>681</v>
      </c>
      <c r="E438" s="37" t="s">
        <v>681</v>
      </c>
      <c r="F438" s="38" t="str">
        <f>Tabela2[[#This Row],[Coordenada]]</f>
        <v>-</v>
      </c>
      <c r="G438" s="113"/>
      <c r="H438" s="111"/>
      <c r="I438" s="112" t="s">
        <v>681</v>
      </c>
    </row>
    <row r="439" spans="1:9" x14ac:dyDescent="0.35">
      <c r="A439">
        <f t="shared" si="0"/>
        <v>54</v>
      </c>
      <c r="B439" s="1" t="s">
        <v>681</v>
      </c>
      <c r="C439" s="1" t="s">
        <v>681</v>
      </c>
      <c r="D439" s="37" t="s">
        <v>681</v>
      </c>
      <c r="E439" s="37" t="s">
        <v>681</v>
      </c>
      <c r="F439" s="38" t="str">
        <f>Tabela2[[#This Row],[Coordenada]]</f>
        <v>-</v>
      </c>
      <c r="G439" s="113"/>
      <c r="H439" s="111"/>
      <c r="I439" s="112" t="s">
        <v>681</v>
      </c>
    </row>
    <row r="440" spans="1:9" x14ac:dyDescent="0.35">
      <c r="A440">
        <f t="shared" si="0"/>
        <v>55</v>
      </c>
      <c r="B440" s="1" t="s">
        <v>681</v>
      </c>
      <c r="C440" s="1" t="s">
        <v>681</v>
      </c>
      <c r="D440" s="37" t="s">
        <v>681</v>
      </c>
      <c r="E440" s="37" t="s">
        <v>681</v>
      </c>
      <c r="F440" s="38" t="str">
        <f>Tabela2[[#This Row],[Coordenada]]</f>
        <v>-</v>
      </c>
      <c r="G440" s="113"/>
      <c r="H440" s="111"/>
      <c r="I440" s="112" t="s">
        <v>681</v>
      </c>
    </row>
    <row r="441" spans="1:9" x14ac:dyDescent="0.35">
      <c r="A441">
        <f t="shared" si="0"/>
        <v>56</v>
      </c>
      <c r="B441" s="1" t="s">
        <v>681</v>
      </c>
      <c r="C441" s="1" t="s">
        <v>681</v>
      </c>
      <c r="D441" s="37" t="s">
        <v>681</v>
      </c>
      <c r="E441" s="37" t="s">
        <v>681</v>
      </c>
      <c r="F441" s="38" t="str">
        <f>Tabela2[[#This Row],[Coordenada]]</f>
        <v>-</v>
      </c>
      <c r="G441" s="113"/>
      <c r="H441" s="111"/>
      <c r="I441" s="112" t="s">
        <v>681</v>
      </c>
    </row>
    <row r="442" spans="1:9" x14ac:dyDescent="0.35">
      <c r="A442">
        <f t="shared" si="0"/>
        <v>57</v>
      </c>
      <c r="B442" s="1" t="s">
        <v>681</v>
      </c>
      <c r="C442" s="1" t="s">
        <v>681</v>
      </c>
      <c r="D442" s="37" t="s">
        <v>681</v>
      </c>
      <c r="E442" s="37" t="s">
        <v>681</v>
      </c>
      <c r="F442" s="38" t="str">
        <f>Tabela2[[#This Row],[Coordenada]]</f>
        <v>-</v>
      </c>
      <c r="G442" s="113"/>
      <c r="H442" s="111"/>
      <c r="I442" s="112" t="s">
        <v>681</v>
      </c>
    </row>
    <row r="443" spans="1:9" x14ac:dyDescent="0.35">
      <c r="A443">
        <f t="shared" si="0"/>
        <v>58</v>
      </c>
      <c r="B443" s="1" t="s">
        <v>681</v>
      </c>
      <c r="C443" s="1" t="s">
        <v>681</v>
      </c>
      <c r="D443" s="37" t="s">
        <v>681</v>
      </c>
      <c r="E443" s="37" t="s">
        <v>681</v>
      </c>
      <c r="F443" s="38" t="str">
        <f>Tabela2[[#This Row],[Coordenada]]</f>
        <v>-</v>
      </c>
      <c r="G443" s="113"/>
      <c r="H443" s="111"/>
      <c r="I443" s="112" t="s">
        <v>681</v>
      </c>
    </row>
    <row r="444" spans="1:9" x14ac:dyDescent="0.35">
      <c r="A444">
        <f t="shared" si="0"/>
        <v>59</v>
      </c>
      <c r="B444" s="1" t="s">
        <v>681</v>
      </c>
      <c r="C444" s="1" t="s">
        <v>681</v>
      </c>
      <c r="D444" s="37" t="s">
        <v>681</v>
      </c>
      <c r="E444" s="37" t="s">
        <v>681</v>
      </c>
      <c r="F444" s="38" t="str">
        <f>Tabela2[[#This Row],[Coordenada]]</f>
        <v>-</v>
      </c>
      <c r="G444" s="113"/>
      <c r="H444" s="111"/>
      <c r="I444" s="112" t="s">
        <v>681</v>
      </c>
    </row>
    <row r="445" spans="1:9" x14ac:dyDescent="0.35">
      <c r="A445">
        <f t="shared" si="0"/>
        <v>60</v>
      </c>
      <c r="B445" s="1" t="s">
        <v>681</v>
      </c>
      <c r="C445" s="1" t="s">
        <v>681</v>
      </c>
      <c r="D445" s="37" t="s">
        <v>681</v>
      </c>
      <c r="E445" s="37" t="s">
        <v>681</v>
      </c>
      <c r="F445" s="38" t="str">
        <f>Tabela2[[#This Row],[Coordenada]]</f>
        <v>-</v>
      </c>
      <c r="G445" s="113"/>
      <c r="H445" s="111"/>
      <c r="I445" s="112" t="s">
        <v>681</v>
      </c>
    </row>
    <row r="446" spans="1:9" x14ac:dyDescent="0.35">
      <c r="A446">
        <f t="shared" si="0"/>
        <v>61</v>
      </c>
      <c r="B446" s="1" t="s">
        <v>681</v>
      </c>
      <c r="C446" s="1" t="s">
        <v>681</v>
      </c>
      <c r="D446" s="37" t="s">
        <v>681</v>
      </c>
      <c r="E446" s="37" t="s">
        <v>681</v>
      </c>
      <c r="F446" s="38" t="str">
        <f>Tabela2[[#This Row],[Coordenada]]</f>
        <v>-</v>
      </c>
      <c r="G446" s="113"/>
      <c r="H446" s="111"/>
      <c r="I446" s="112" t="s">
        <v>681</v>
      </c>
    </row>
    <row r="447" spans="1:9" x14ac:dyDescent="0.35">
      <c r="A447">
        <f t="shared" si="0"/>
        <v>62</v>
      </c>
      <c r="B447" s="1" t="s">
        <v>681</v>
      </c>
      <c r="C447" s="1" t="s">
        <v>681</v>
      </c>
      <c r="D447" s="37" t="s">
        <v>681</v>
      </c>
      <c r="E447" s="37" t="s">
        <v>681</v>
      </c>
      <c r="F447" s="38" t="str">
        <f>Tabela2[[#This Row],[Coordenada]]</f>
        <v>-</v>
      </c>
      <c r="G447" s="113"/>
      <c r="H447" s="111"/>
      <c r="I447" s="112" t="s">
        <v>681</v>
      </c>
    </row>
    <row r="448" spans="1:9" x14ac:dyDescent="0.35">
      <c r="A448">
        <f t="shared" si="0"/>
        <v>63</v>
      </c>
      <c r="B448" s="1" t="s">
        <v>681</v>
      </c>
      <c r="C448" s="1" t="s">
        <v>681</v>
      </c>
      <c r="D448" s="37" t="s">
        <v>681</v>
      </c>
      <c r="E448" s="37" t="s">
        <v>681</v>
      </c>
      <c r="F448" s="38" t="str">
        <f>Tabela2[[#This Row],[Coordenada]]</f>
        <v>-</v>
      </c>
      <c r="G448" s="113"/>
      <c r="H448" s="111"/>
      <c r="I448" s="112" t="s">
        <v>681</v>
      </c>
    </row>
    <row r="449" spans="1:9" x14ac:dyDescent="0.35">
      <c r="A449">
        <f t="shared" si="0"/>
        <v>64</v>
      </c>
      <c r="B449" s="1" t="s">
        <v>681</v>
      </c>
      <c r="C449" s="1" t="s">
        <v>681</v>
      </c>
      <c r="D449" s="37" t="s">
        <v>681</v>
      </c>
      <c r="E449" s="37" t="s">
        <v>681</v>
      </c>
      <c r="F449" s="38" t="str">
        <f>Tabela2[[#This Row],[Coordenada]]</f>
        <v>-</v>
      </c>
      <c r="G449" s="113"/>
      <c r="H449" s="111"/>
      <c r="I449" s="112" t="s">
        <v>681</v>
      </c>
    </row>
    <row r="450" spans="1:9" x14ac:dyDescent="0.35">
      <c r="A450">
        <f t="shared" si="0"/>
        <v>65</v>
      </c>
      <c r="B450" s="1" t="s">
        <v>681</v>
      </c>
      <c r="C450" s="1" t="s">
        <v>681</v>
      </c>
      <c r="D450" s="37" t="s">
        <v>681</v>
      </c>
      <c r="E450" s="37" t="s">
        <v>681</v>
      </c>
      <c r="F450" s="38" t="str">
        <f>Tabela2[[#This Row],[Coordenada]]</f>
        <v>-</v>
      </c>
      <c r="G450" s="113"/>
      <c r="H450" s="111"/>
      <c r="I450" s="112" t="s">
        <v>681</v>
      </c>
    </row>
    <row r="451" spans="1:9" x14ac:dyDescent="0.35">
      <c r="A451">
        <f t="shared" ref="A451:A514" si="1">A450+1</f>
        <v>66</v>
      </c>
      <c r="B451" s="1" t="s">
        <v>681</v>
      </c>
      <c r="C451" s="1" t="s">
        <v>681</v>
      </c>
      <c r="D451" s="37" t="s">
        <v>681</v>
      </c>
      <c r="E451" s="37" t="s">
        <v>681</v>
      </c>
      <c r="F451" s="38" t="str">
        <f>Tabela2[[#This Row],[Coordenada]]</f>
        <v>-</v>
      </c>
      <c r="G451" s="113"/>
      <c r="H451" s="111"/>
      <c r="I451" s="112" t="s">
        <v>681</v>
      </c>
    </row>
    <row r="452" spans="1:9" x14ac:dyDescent="0.35">
      <c r="A452">
        <f t="shared" si="1"/>
        <v>67</v>
      </c>
      <c r="B452" s="1" t="s">
        <v>681</v>
      </c>
      <c r="C452" s="1" t="s">
        <v>681</v>
      </c>
      <c r="D452" s="37" t="s">
        <v>681</v>
      </c>
      <c r="E452" s="37" t="s">
        <v>681</v>
      </c>
      <c r="F452" s="38" t="str">
        <f>Tabela2[[#This Row],[Coordenada]]</f>
        <v>-</v>
      </c>
      <c r="G452" s="113"/>
      <c r="H452" s="111"/>
      <c r="I452" s="112" t="s">
        <v>681</v>
      </c>
    </row>
    <row r="453" spans="1:9" x14ac:dyDescent="0.35">
      <c r="A453">
        <f t="shared" si="1"/>
        <v>68</v>
      </c>
      <c r="B453" s="1" t="s">
        <v>681</v>
      </c>
      <c r="C453" s="1" t="s">
        <v>681</v>
      </c>
      <c r="D453" s="37" t="s">
        <v>681</v>
      </c>
      <c r="E453" s="37" t="s">
        <v>681</v>
      </c>
      <c r="F453" s="38" t="str">
        <f>Tabela2[[#This Row],[Coordenada]]</f>
        <v>-</v>
      </c>
      <c r="G453" s="113"/>
      <c r="H453" s="111"/>
      <c r="I453" s="112" t="s">
        <v>681</v>
      </c>
    </row>
    <row r="454" spans="1:9" x14ac:dyDescent="0.35">
      <c r="A454">
        <f t="shared" si="1"/>
        <v>69</v>
      </c>
      <c r="B454" s="1" t="s">
        <v>681</v>
      </c>
      <c r="C454" s="1" t="s">
        <v>681</v>
      </c>
      <c r="D454" s="37" t="s">
        <v>681</v>
      </c>
      <c r="E454" s="37" t="s">
        <v>681</v>
      </c>
      <c r="F454" s="38" t="str">
        <f>Tabela2[[#This Row],[Coordenada]]</f>
        <v>-</v>
      </c>
      <c r="G454" s="113"/>
      <c r="H454" s="111"/>
      <c r="I454" s="112" t="s">
        <v>681</v>
      </c>
    </row>
    <row r="455" spans="1:9" x14ac:dyDescent="0.35">
      <c r="A455">
        <f t="shared" si="1"/>
        <v>70</v>
      </c>
      <c r="B455" s="1" t="s">
        <v>681</v>
      </c>
      <c r="C455" s="1" t="s">
        <v>681</v>
      </c>
      <c r="D455" s="37" t="s">
        <v>681</v>
      </c>
      <c r="E455" s="37" t="s">
        <v>681</v>
      </c>
      <c r="F455" s="38" t="str">
        <f>Tabela2[[#This Row],[Coordenada]]</f>
        <v>-</v>
      </c>
      <c r="G455" s="113"/>
      <c r="H455" s="111"/>
      <c r="I455" s="112" t="s">
        <v>681</v>
      </c>
    </row>
    <row r="456" spans="1:9" x14ac:dyDescent="0.35">
      <c r="A456">
        <f t="shared" si="1"/>
        <v>71</v>
      </c>
      <c r="B456" s="1" t="s">
        <v>681</v>
      </c>
      <c r="C456" s="1" t="s">
        <v>681</v>
      </c>
      <c r="D456" s="37" t="s">
        <v>681</v>
      </c>
      <c r="E456" s="37" t="s">
        <v>681</v>
      </c>
      <c r="F456" s="38" t="str">
        <f>Tabela2[[#This Row],[Coordenada]]</f>
        <v>-</v>
      </c>
      <c r="G456" s="113"/>
      <c r="H456" s="111"/>
      <c r="I456" s="112" t="s">
        <v>681</v>
      </c>
    </row>
    <row r="457" spans="1:9" x14ac:dyDescent="0.35">
      <c r="A457">
        <f t="shared" si="1"/>
        <v>72</v>
      </c>
      <c r="B457" s="1" t="s">
        <v>681</v>
      </c>
      <c r="C457" s="1" t="s">
        <v>681</v>
      </c>
      <c r="D457" s="37" t="s">
        <v>681</v>
      </c>
      <c r="E457" s="37" t="s">
        <v>681</v>
      </c>
      <c r="F457" s="38" t="str">
        <f>Tabela2[[#This Row],[Coordenada]]</f>
        <v>-</v>
      </c>
      <c r="G457" s="113"/>
      <c r="H457" s="111"/>
      <c r="I457" s="112" t="s">
        <v>681</v>
      </c>
    </row>
    <row r="458" spans="1:9" x14ac:dyDescent="0.35">
      <c r="A458">
        <f t="shared" si="1"/>
        <v>73</v>
      </c>
      <c r="B458" s="1" t="s">
        <v>681</v>
      </c>
      <c r="C458" s="1" t="s">
        <v>681</v>
      </c>
      <c r="D458" s="37" t="s">
        <v>681</v>
      </c>
      <c r="E458" s="37" t="s">
        <v>681</v>
      </c>
      <c r="F458" s="38" t="str">
        <f>Tabela2[[#This Row],[Coordenada]]</f>
        <v>-</v>
      </c>
      <c r="G458" s="113"/>
      <c r="H458" s="111"/>
      <c r="I458" s="112" t="s">
        <v>681</v>
      </c>
    </row>
    <row r="459" spans="1:9" x14ac:dyDescent="0.35">
      <c r="A459">
        <f t="shared" si="1"/>
        <v>74</v>
      </c>
      <c r="B459" s="1" t="s">
        <v>681</v>
      </c>
      <c r="C459" s="1" t="s">
        <v>681</v>
      </c>
      <c r="D459" s="37" t="s">
        <v>681</v>
      </c>
      <c r="E459" s="37" t="s">
        <v>681</v>
      </c>
      <c r="F459" s="38" t="str">
        <f>Tabela2[[#This Row],[Coordenada]]</f>
        <v>-</v>
      </c>
      <c r="G459" s="113"/>
      <c r="H459" s="111"/>
      <c r="I459" s="112" t="s">
        <v>681</v>
      </c>
    </row>
    <row r="460" spans="1:9" x14ac:dyDescent="0.35">
      <c r="A460">
        <f t="shared" si="1"/>
        <v>75</v>
      </c>
      <c r="B460" s="1" t="s">
        <v>681</v>
      </c>
      <c r="C460" s="1" t="s">
        <v>681</v>
      </c>
      <c r="D460" s="37" t="s">
        <v>681</v>
      </c>
      <c r="E460" s="37" t="s">
        <v>681</v>
      </c>
      <c r="F460" s="38" t="str">
        <f>Tabela2[[#This Row],[Coordenada]]</f>
        <v>-</v>
      </c>
      <c r="G460" s="113"/>
      <c r="H460" s="111"/>
      <c r="I460" s="112" t="s">
        <v>681</v>
      </c>
    </row>
    <row r="461" spans="1:9" x14ac:dyDescent="0.35">
      <c r="A461">
        <f t="shared" si="1"/>
        <v>76</v>
      </c>
      <c r="B461" s="1" t="s">
        <v>681</v>
      </c>
      <c r="C461" s="1" t="s">
        <v>681</v>
      </c>
      <c r="D461" s="37" t="s">
        <v>681</v>
      </c>
      <c r="E461" s="37" t="s">
        <v>681</v>
      </c>
      <c r="F461" s="38" t="str">
        <f>Tabela2[[#This Row],[Coordenada]]</f>
        <v>-</v>
      </c>
      <c r="G461" s="113"/>
      <c r="H461" s="111"/>
      <c r="I461" s="112" t="s">
        <v>681</v>
      </c>
    </row>
    <row r="462" spans="1:9" x14ac:dyDescent="0.35">
      <c r="A462">
        <f t="shared" si="1"/>
        <v>77</v>
      </c>
      <c r="B462" s="1" t="s">
        <v>681</v>
      </c>
      <c r="C462" s="1" t="s">
        <v>681</v>
      </c>
      <c r="D462" s="37" t="s">
        <v>681</v>
      </c>
      <c r="E462" s="37" t="s">
        <v>681</v>
      </c>
      <c r="F462" s="38" t="str">
        <f>Tabela2[[#This Row],[Coordenada]]</f>
        <v>-</v>
      </c>
      <c r="G462" s="113"/>
      <c r="H462" s="111"/>
      <c r="I462" s="112" t="s">
        <v>681</v>
      </c>
    </row>
    <row r="463" spans="1:9" x14ac:dyDescent="0.35">
      <c r="A463">
        <f t="shared" si="1"/>
        <v>78</v>
      </c>
      <c r="B463" s="1" t="s">
        <v>681</v>
      </c>
      <c r="C463" s="1" t="s">
        <v>681</v>
      </c>
      <c r="D463" s="37" t="s">
        <v>681</v>
      </c>
      <c r="E463" s="37" t="s">
        <v>681</v>
      </c>
      <c r="F463" s="38" t="str">
        <f>Tabela2[[#This Row],[Coordenada]]</f>
        <v>-</v>
      </c>
      <c r="G463" s="113"/>
      <c r="H463" s="111"/>
      <c r="I463" s="112" t="s">
        <v>681</v>
      </c>
    </row>
    <row r="464" spans="1:9" x14ac:dyDescent="0.35">
      <c r="A464">
        <f t="shared" si="1"/>
        <v>79</v>
      </c>
      <c r="B464" s="1" t="s">
        <v>681</v>
      </c>
      <c r="C464" s="1" t="s">
        <v>681</v>
      </c>
      <c r="D464" s="37" t="s">
        <v>681</v>
      </c>
      <c r="E464" s="37" t="s">
        <v>681</v>
      </c>
      <c r="F464" s="38" t="str">
        <f>Tabela2[[#This Row],[Coordenada]]</f>
        <v>-</v>
      </c>
      <c r="G464" s="113"/>
      <c r="H464" s="111"/>
      <c r="I464" s="112" t="s">
        <v>681</v>
      </c>
    </row>
    <row r="465" spans="1:9" x14ac:dyDescent="0.35">
      <c r="A465">
        <f t="shared" si="1"/>
        <v>80</v>
      </c>
      <c r="B465" s="1" t="s">
        <v>681</v>
      </c>
      <c r="C465" s="1" t="s">
        <v>681</v>
      </c>
      <c r="D465" s="37" t="s">
        <v>681</v>
      </c>
      <c r="E465" s="37" t="s">
        <v>681</v>
      </c>
      <c r="F465" s="38" t="str">
        <f>Tabela2[[#This Row],[Coordenada]]</f>
        <v>-</v>
      </c>
      <c r="G465" s="113"/>
      <c r="H465" s="111"/>
      <c r="I465" s="112" t="s">
        <v>681</v>
      </c>
    </row>
    <row r="466" spans="1:9" x14ac:dyDescent="0.35">
      <c r="A466">
        <f t="shared" si="1"/>
        <v>81</v>
      </c>
      <c r="B466" s="1" t="s">
        <v>681</v>
      </c>
      <c r="C466" s="1" t="s">
        <v>681</v>
      </c>
      <c r="D466" s="37" t="s">
        <v>681</v>
      </c>
      <c r="E466" s="37" t="s">
        <v>681</v>
      </c>
      <c r="F466" s="38" t="str">
        <f>Tabela2[[#This Row],[Coordenada]]</f>
        <v>-</v>
      </c>
      <c r="G466" s="113"/>
      <c r="H466" s="111"/>
      <c r="I466" s="112" t="s">
        <v>681</v>
      </c>
    </row>
    <row r="467" spans="1:9" x14ac:dyDescent="0.35">
      <c r="A467">
        <f t="shared" si="1"/>
        <v>82</v>
      </c>
      <c r="B467" s="1" t="s">
        <v>681</v>
      </c>
      <c r="C467" s="1" t="s">
        <v>681</v>
      </c>
      <c r="D467" s="37" t="s">
        <v>681</v>
      </c>
      <c r="E467" s="37" t="s">
        <v>681</v>
      </c>
      <c r="F467" s="38" t="str">
        <f>Tabela2[[#This Row],[Coordenada]]</f>
        <v>-</v>
      </c>
      <c r="G467" s="113"/>
      <c r="H467" s="111"/>
      <c r="I467" s="112" t="s">
        <v>681</v>
      </c>
    </row>
    <row r="468" spans="1:9" x14ac:dyDescent="0.35">
      <c r="A468">
        <f t="shared" si="1"/>
        <v>83</v>
      </c>
      <c r="B468" s="1" t="s">
        <v>681</v>
      </c>
      <c r="C468" s="1" t="s">
        <v>681</v>
      </c>
      <c r="D468" s="37" t="s">
        <v>681</v>
      </c>
      <c r="E468" s="37" t="s">
        <v>681</v>
      </c>
      <c r="F468" s="38" t="str">
        <f>Tabela2[[#This Row],[Coordenada]]</f>
        <v>-</v>
      </c>
      <c r="G468" s="113"/>
      <c r="H468" s="111"/>
      <c r="I468" s="112" t="s">
        <v>681</v>
      </c>
    </row>
    <row r="469" spans="1:9" x14ac:dyDescent="0.35">
      <c r="A469">
        <f t="shared" si="1"/>
        <v>84</v>
      </c>
      <c r="B469" s="1" t="s">
        <v>681</v>
      </c>
      <c r="C469" s="1" t="s">
        <v>681</v>
      </c>
      <c r="D469" s="37" t="s">
        <v>681</v>
      </c>
      <c r="E469" s="37" t="s">
        <v>681</v>
      </c>
      <c r="F469" s="38" t="str">
        <f>Tabela2[[#This Row],[Coordenada]]</f>
        <v>-</v>
      </c>
      <c r="G469" s="113"/>
      <c r="H469" s="111"/>
      <c r="I469" s="112" t="s">
        <v>681</v>
      </c>
    </row>
    <row r="470" spans="1:9" x14ac:dyDescent="0.35">
      <c r="A470">
        <f t="shared" si="1"/>
        <v>85</v>
      </c>
      <c r="B470" s="1" t="s">
        <v>681</v>
      </c>
      <c r="C470" s="1" t="s">
        <v>681</v>
      </c>
      <c r="D470" s="37" t="s">
        <v>681</v>
      </c>
      <c r="E470" s="37" t="s">
        <v>681</v>
      </c>
      <c r="F470" s="38" t="str">
        <f>Tabela2[[#This Row],[Coordenada]]</f>
        <v>-</v>
      </c>
      <c r="G470" s="113"/>
      <c r="H470" s="111"/>
      <c r="I470" s="112" t="s">
        <v>681</v>
      </c>
    </row>
    <row r="471" spans="1:9" x14ac:dyDescent="0.35">
      <c r="A471">
        <f t="shared" si="1"/>
        <v>86</v>
      </c>
      <c r="B471" s="1" t="s">
        <v>681</v>
      </c>
      <c r="C471" s="1" t="s">
        <v>681</v>
      </c>
      <c r="D471" s="37" t="s">
        <v>681</v>
      </c>
      <c r="E471" s="37" t="s">
        <v>681</v>
      </c>
      <c r="F471" s="38" t="str">
        <f>Tabela2[[#This Row],[Coordenada]]</f>
        <v>-</v>
      </c>
      <c r="G471" s="113"/>
      <c r="H471" s="111"/>
      <c r="I471" s="112" t="s">
        <v>681</v>
      </c>
    </row>
    <row r="472" spans="1:9" x14ac:dyDescent="0.35">
      <c r="A472">
        <f t="shared" si="1"/>
        <v>87</v>
      </c>
      <c r="B472" s="1" t="s">
        <v>681</v>
      </c>
      <c r="C472" s="1" t="s">
        <v>681</v>
      </c>
      <c r="D472" s="37" t="s">
        <v>681</v>
      </c>
      <c r="E472" s="37" t="s">
        <v>681</v>
      </c>
      <c r="F472" s="38" t="str">
        <f>Tabela2[[#This Row],[Coordenada]]</f>
        <v>-</v>
      </c>
      <c r="G472" s="113"/>
      <c r="H472" s="111"/>
      <c r="I472" s="112" t="s">
        <v>681</v>
      </c>
    </row>
    <row r="473" spans="1:9" x14ac:dyDescent="0.35">
      <c r="A473">
        <f t="shared" si="1"/>
        <v>88</v>
      </c>
      <c r="B473" s="1" t="s">
        <v>681</v>
      </c>
      <c r="C473" s="1" t="s">
        <v>681</v>
      </c>
      <c r="D473" s="37" t="s">
        <v>681</v>
      </c>
      <c r="E473" s="37" t="s">
        <v>681</v>
      </c>
      <c r="F473" s="38" t="str">
        <f>Tabela2[[#This Row],[Coordenada]]</f>
        <v>-</v>
      </c>
      <c r="G473" s="113"/>
      <c r="H473" s="111"/>
      <c r="I473" s="112" t="s">
        <v>681</v>
      </c>
    </row>
    <row r="474" spans="1:9" x14ac:dyDescent="0.35">
      <c r="A474">
        <f t="shared" si="1"/>
        <v>89</v>
      </c>
      <c r="B474" s="1" t="s">
        <v>681</v>
      </c>
      <c r="C474" s="1" t="s">
        <v>681</v>
      </c>
      <c r="D474" s="37" t="s">
        <v>681</v>
      </c>
      <c r="E474" s="37" t="s">
        <v>681</v>
      </c>
      <c r="F474" s="38" t="str">
        <f>Tabela2[[#This Row],[Coordenada]]</f>
        <v>-</v>
      </c>
      <c r="G474" s="113"/>
      <c r="H474" s="111"/>
      <c r="I474" s="112" t="s">
        <v>681</v>
      </c>
    </row>
    <row r="475" spans="1:9" x14ac:dyDescent="0.35">
      <c r="A475">
        <f t="shared" si="1"/>
        <v>90</v>
      </c>
      <c r="B475" s="1" t="s">
        <v>681</v>
      </c>
      <c r="C475" s="1" t="s">
        <v>681</v>
      </c>
      <c r="D475" s="37" t="s">
        <v>681</v>
      </c>
      <c r="E475" s="37" t="s">
        <v>681</v>
      </c>
      <c r="F475" s="38" t="str">
        <f>Tabela2[[#This Row],[Coordenada]]</f>
        <v>-</v>
      </c>
      <c r="G475" s="113"/>
      <c r="H475" s="111"/>
      <c r="I475" s="112" t="s">
        <v>681</v>
      </c>
    </row>
    <row r="476" spans="1:9" x14ac:dyDescent="0.35">
      <c r="A476">
        <f t="shared" si="1"/>
        <v>91</v>
      </c>
      <c r="B476" s="1" t="s">
        <v>681</v>
      </c>
      <c r="C476" s="1" t="s">
        <v>681</v>
      </c>
      <c r="D476" s="37" t="s">
        <v>681</v>
      </c>
      <c r="E476" s="37" t="s">
        <v>681</v>
      </c>
      <c r="F476" s="38" t="str">
        <f>Tabela2[[#This Row],[Coordenada]]</f>
        <v>-</v>
      </c>
      <c r="G476" s="113"/>
      <c r="H476" s="111"/>
      <c r="I476" s="112" t="s">
        <v>681</v>
      </c>
    </row>
    <row r="477" spans="1:9" x14ac:dyDescent="0.35">
      <c r="A477">
        <f t="shared" si="1"/>
        <v>92</v>
      </c>
      <c r="B477" s="1" t="s">
        <v>681</v>
      </c>
      <c r="C477" s="1" t="s">
        <v>681</v>
      </c>
      <c r="D477" s="37" t="s">
        <v>681</v>
      </c>
      <c r="E477" s="37" t="s">
        <v>681</v>
      </c>
      <c r="F477" s="38" t="str">
        <f>Tabela2[[#This Row],[Coordenada]]</f>
        <v>-</v>
      </c>
      <c r="G477" s="113"/>
      <c r="H477" s="111"/>
      <c r="I477" s="112" t="s">
        <v>681</v>
      </c>
    </row>
    <row r="478" spans="1:9" x14ac:dyDescent="0.35">
      <c r="A478">
        <f t="shared" si="1"/>
        <v>93</v>
      </c>
      <c r="B478" s="1" t="s">
        <v>681</v>
      </c>
      <c r="C478" s="1" t="s">
        <v>681</v>
      </c>
      <c r="D478" s="37" t="s">
        <v>681</v>
      </c>
      <c r="E478" s="37" t="s">
        <v>681</v>
      </c>
      <c r="F478" s="38" t="str">
        <f>Tabela2[[#This Row],[Coordenada]]</f>
        <v>-</v>
      </c>
      <c r="G478" s="113"/>
      <c r="H478" s="111"/>
      <c r="I478" s="112" t="s">
        <v>681</v>
      </c>
    </row>
    <row r="479" spans="1:9" x14ac:dyDescent="0.35">
      <c r="A479">
        <f t="shared" si="1"/>
        <v>94</v>
      </c>
      <c r="B479" s="1" t="s">
        <v>681</v>
      </c>
      <c r="C479" s="1" t="s">
        <v>681</v>
      </c>
      <c r="D479" s="37" t="s">
        <v>681</v>
      </c>
      <c r="E479" s="37" t="s">
        <v>681</v>
      </c>
      <c r="F479" s="38" t="str">
        <f>Tabela2[[#This Row],[Coordenada]]</f>
        <v>-</v>
      </c>
      <c r="G479" s="113"/>
      <c r="H479" s="111"/>
      <c r="I479" s="112" t="s">
        <v>681</v>
      </c>
    </row>
    <row r="480" spans="1:9" x14ac:dyDescent="0.35">
      <c r="A480">
        <f t="shared" si="1"/>
        <v>95</v>
      </c>
      <c r="B480" s="1" t="s">
        <v>681</v>
      </c>
      <c r="C480" s="1" t="s">
        <v>681</v>
      </c>
      <c r="D480" s="37" t="s">
        <v>681</v>
      </c>
      <c r="E480" s="37" t="s">
        <v>681</v>
      </c>
      <c r="F480" s="38" t="str">
        <f>Tabela2[[#This Row],[Coordenada]]</f>
        <v>-</v>
      </c>
      <c r="G480" s="113"/>
      <c r="H480" s="111"/>
      <c r="I480" s="112" t="s">
        <v>681</v>
      </c>
    </row>
    <row r="481" spans="1:9" x14ac:dyDescent="0.35">
      <c r="A481">
        <f t="shared" si="1"/>
        <v>96</v>
      </c>
      <c r="B481" s="1" t="s">
        <v>681</v>
      </c>
      <c r="C481" s="1" t="s">
        <v>681</v>
      </c>
      <c r="D481" s="37" t="s">
        <v>681</v>
      </c>
      <c r="E481" s="37" t="s">
        <v>681</v>
      </c>
      <c r="F481" s="38" t="str">
        <f>Tabela2[[#This Row],[Coordenada]]</f>
        <v>-</v>
      </c>
      <c r="G481" s="113"/>
      <c r="H481" s="111"/>
      <c r="I481" s="112" t="s">
        <v>681</v>
      </c>
    </row>
    <row r="482" spans="1:9" x14ac:dyDescent="0.35">
      <c r="A482">
        <f t="shared" si="1"/>
        <v>97</v>
      </c>
      <c r="B482" s="1" t="s">
        <v>681</v>
      </c>
      <c r="C482" s="1" t="s">
        <v>681</v>
      </c>
      <c r="D482" s="37" t="s">
        <v>681</v>
      </c>
      <c r="E482" s="37" t="s">
        <v>681</v>
      </c>
      <c r="F482" s="38" t="str">
        <f>Tabela2[[#This Row],[Coordenada]]</f>
        <v>-</v>
      </c>
      <c r="G482" s="113"/>
      <c r="H482" s="111"/>
      <c r="I482" s="112" t="s">
        <v>681</v>
      </c>
    </row>
    <row r="483" spans="1:9" x14ac:dyDescent="0.35">
      <c r="A483">
        <f t="shared" si="1"/>
        <v>98</v>
      </c>
      <c r="B483" s="1" t="s">
        <v>681</v>
      </c>
      <c r="C483" s="1" t="s">
        <v>681</v>
      </c>
      <c r="D483" s="37" t="s">
        <v>681</v>
      </c>
      <c r="E483" s="37" t="s">
        <v>681</v>
      </c>
      <c r="F483" s="38" t="str">
        <f>Tabela2[[#This Row],[Coordenada]]</f>
        <v>-</v>
      </c>
      <c r="G483" s="113"/>
      <c r="H483" s="111"/>
      <c r="I483" s="112" t="s">
        <v>681</v>
      </c>
    </row>
    <row r="484" spans="1:9" x14ac:dyDescent="0.35">
      <c r="A484">
        <f t="shared" si="1"/>
        <v>99</v>
      </c>
      <c r="B484" s="1" t="s">
        <v>681</v>
      </c>
      <c r="C484" s="1" t="s">
        <v>681</v>
      </c>
      <c r="D484" s="37" t="s">
        <v>681</v>
      </c>
      <c r="E484" s="37" t="s">
        <v>681</v>
      </c>
      <c r="F484" s="38" t="str">
        <f>Tabela2[[#This Row],[Coordenada]]</f>
        <v>-</v>
      </c>
      <c r="G484" s="113"/>
      <c r="H484" s="111"/>
      <c r="I484" s="112" t="s">
        <v>681</v>
      </c>
    </row>
    <row r="485" spans="1:9" x14ac:dyDescent="0.35">
      <c r="A485">
        <f t="shared" si="1"/>
        <v>100</v>
      </c>
      <c r="B485" s="1" t="s">
        <v>681</v>
      </c>
      <c r="C485" s="1" t="s">
        <v>681</v>
      </c>
      <c r="D485" s="37" t="s">
        <v>681</v>
      </c>
      <c r="E485" s="37" t="s">
        <v>681</v>
      </c>
      <c r="F485" s="38" t="str">
        <f>Tabela2[[#This Row],[Coordenada]]</f>
        <v>-</v>
      </c>
      <c r="G485" s="113"/>
      <c r="H485" s="111"/>
      <c r="I485" s="112" t="s">
        <v>681</v>
      </c>
    </row>
    <row r="486" spans="1:9" x14ac:dyDescent="0.35">
      <c r="A486">
        <f t="shared" si="1"/>
        <v>101</v>
      </c>
      <c r="B486" s="1" t="s">
        <v>681</v>
      </c>
      <c r="C486" s="1" t="s">
        <v>681</v>
      </c>
      <c r="D486" s="37" t="s">
        <v>681</v>
      </c>
      <c r="E486" s="37" t="s">
        <v>681</v>
      </c>
      <c r="F486" s="38" t="str">
        <f>Tabela2[[#This Row],[Coordenada]]</f>
        <v>-</v>
      </c>
      <c r="G486" s="113"/>
      <c r="H486" s="111"/>
      <c r="I486" s="112" t="s">
        <v>681</v>
      </c>
    </row>
    <row r="487" spans="1:9" x14ac:dyDescent="0.35">
      <c r="A487">
        <f t="shared" si="1"/>
        <v>102</v>
      </c>
      <c r="B487" s="1" t="s">
        <v>681</v>
      </c>
      <c r="C487" s="1" t="s">
        <v>681</v>
      </c>
      <c r="D487" s="37" t="s">
        <v>681</v>
      </c>
      <c r="E487" s="37" t="s">
        <v>681</v>
      </c>
      <c r="F487" s="38" t="str">
        <f>Tabela2[[#This Row],[Coordenada]]</f>
        <v>-</v>
      </c>
      <c r="G487" s="113"/>
      <c r="H487" s="111"/>
      <c r="I487" s="112" t="s">
        <v>681</v>
      </c>
    </row>
    <row r="488" spans="1:9" x14ac:dyDescent="0.35">
      <c r="A488">
        <f t="shared" si="1"/>
        <v>103</v>
      </c>
      <c r="B488" s="1" t="s">
        <v>681</v>
      </c>
      <c r="C488" s="1" t="s">
        <v>681</v>
      </c>
      <c r="D488" s="37" t="s">
        <v>681</v>
      </c>
      <c r="E488" s="37" t="s">
        <v>681</v>
      </c>
      <c r="F488" s="38" t="str">
        <f>Tabela2[[#This Row],[Coordenada]]</f>
        <v>-</v>
      </c>
      <c r="G488" s="113"/>
      <c r="H488" s="111"/>
      <c r="I488" s="112" t="s">
        <v>681</v>
      </c>
    </row>
    <row r="489" spans="1:9" x14ac:dyDescent="0.35">
      <c r="A489">
        <f t="shared" si="1"/>
        <v>104</v>
      </c>
      <c r="B489" s="1" t="s">
        <v>681</v>
      </c>
      <c r="C489" s="1" t="s">
        <v>681</v>
      </c>
      <c r="D489" s="37" t="s">
        <v>681</v>
      </c>
      <c r="E489" s="37" t="s">
        <v>681</v>
      </c>
      <c r="F489" s="38" t="str">
        <f>Tabela2[[#This Row],[Coordenada]]</f>
        <v>-</v>
      </c>
      <c r="G489" s="113"/>
      <c r="H489" s="111"/>
      <c r="I489" s="112" t="s">
        <v>681</v>
      </c>
    </row>
    <row r="490" spans="1:9" x14ac:dyDescent="0.35">
      <c r="A490">
        <f t="shared" si="1"/>
        <v>105</v>
      </c>
      <c r="B490" s="1" t="s">
        <v>681</v>
      </c>
      <c r="C490" s="1" t="s">
        <v>681</v>
      </c>
      <c r="D490" s="37" t="s">
        <v>681</v>
      </c>
      <c r="E490" s="37" t="s">
        <v>681</v>
      </c>
      <c r="F490" s="38" t="str">
        <f>Tabela2[[#This Row],[Coordenada]]</f>
        <v>-</v>
      </c>
      <c r="G490" s="113"/>
      <c r="H490" s="111"/>
      <c r="I490" s="112" t="s">
        <v>681</v>
      </c>
    </row>
    <row r="491" spans="1:9" x14ac:dyDescent="0.35">
      <c r="A491">
        <f t="shared" si="1"/>
        <v>106</v>
      </c>
      <c r="B491" s="1" t="s">
        <v>681</v>
      </c>
      <c r="C491" s="1" t="s">
        <v>681</v>
      </c>
      <c r="D491" s="37" t="s">
        <v>681</v>
      </c>
      <c r="E491" s="37" t="s">
        <v>681</v>
      </c>
      <c r="F491" s="38" t="str">
        <f>Tabela2[[#This Row],[Coordenada]]</f>
        <v>-</v>
      </c>
      <c r="G491" s="113"/>
      <c r="H491" s="111"/>
      <c r="I491" s="112" t="s">
        <v>681</v>
      </c>
    </row>
    <row r="492" spans="1:9" x14ac:dyDescent="0.35">
      <c r="A492">
        <f t="shared" si="1"/>
        <v>107</v>
      </c>
      <c r="B492" s="1" t="s">
        <v>681</v>
      </c>
      <c r="C492" s="1" t="s">
        <v>681</v>
      </c>
      <c r="D492" s="37" t="s">
        <v>681</v>
      </c>
      <c r="E492" s="37" t="s">
        <v>681</v>
      </c>
      <c r="F492" s="38" t="str">
        <f>Tabela2[[#This Row],[Coordenada]]</f>
        <v>-</v>
      </c>
      <c r="G492" s="113"/>
      <c r="H492" s="111"/>
      <c r="I492" s="112" t="s">
        <v>681</v>
      </c>
    </row>
    <row r="493" spans="1:9" x14ac:dyDescent="0.35">
      <c r="A493">
        <f t="shared" si="1"/>
        <v>108</v>
      </c>
      <c r="B493" s="1" t="s">
        <v>681</v>
      </c>
      <c r="C493" s="1" t="s">
        <v>681</v>
      </c>
      <c r="D493" s="37" t="s">
        <v>681</v>
      </c>
      <c r="E493" s="37" t="s">
        <v>681</v>
      </c>
      <c r="F493" s="38" t="str">
        <f>Tabela2[[#This Row],[Coordenada]]</f>
        <v>-</v>
      </c>
      <c r="G493" s="113"/>
      <c r="H493" s="111"/>
      <c r="I493" s="112" t="s">
        <v>681</v>
      </c>
    </row>
    <row r="494" spans="1:9" x14ac:dyDescent="0.35">
      <c r="A494">
        <f t="shared" si="1"/>
        <v>109</v>
      </c>
      <c r="B494" s="1" t="s">
        <v>681</v>
      </c>
      <c r="C494" s="1" t="s">
        <v>681</v>
      </c>
      <c r="D494" s="37" t="s">
        <v>681</v>
      </c>
      <c r="E494" s="37" t="s">
        <v>681</v>
      </c>
      <c r="F494" s="38" t="str">
        <f>Tabela2[[#This Row],[Coordenada]]</f>
        <v>-</v>
      </c>
      <c r="G494" s="113"/>
      <c r="H494" s="111"/>
      <c r="I494" s="112" t="s">
        <v>681</v>
      </c>
    </row>
    <row r="495" spans="1:9" x14ac:dyDescent="0.35">
      <c r="A495">
        <f t="shared" si="1"/>
        <v>110</v>
      </c>
      <c r="B495" s="1" t="s">
        <v>681</v>
      </c>
      <c r="C495" s="1" t="s">
        <v>681</v>
      </c>
      <c r="D495" s="37" t="s">
        <v>681</v>
      </c>
      <c r="E495" s="37" t="s">
        <v>681</v>
      </c>
      <c r="F495" s="38" t="str">
        <f>Tabela2[[#This Row],[Coordenada]]</f>
        <v>-</v>
      </c>
      <c r="G495" s="113"/>
      <c r="H495" s="111"/>
      <c r="I495" s="112" t="s">
        <v>681</v>
      </c>
    </row>
    <row r="496" spans="1:9" x14ac:dyDescent="0.35">
      <c r="A496">
        <f t="shared" si="1"/>
        <v>111</v>
      </c>
      <c r="B496" s="1" t="s">
        <v>681</v>
      </c>
      <c r="C496" s="1" t="s">
        <v>681</v>
      </c>
      <c r="D496" s="37" t="s">
        <v>681</v>
      </c>
      <c r="E496" s="37" t="s">
        <v>681</v>
      </c>
      <c r="F496" s="38" t="str">
        <f>Tabela2[[#This Row],[Coordenada]]</f>
        <v>-</v>
      </c>
      <c r="G496" s="113"/>
      <c r="H496" s="111"/>
      <c r="I496" s="112" t="s">
        <v>681</v>
      </c>
    </row>
    <row r="497" spans="1:9" x14ac:dyDescent="0.35">
      <c r="A497">
        <f t="shared" si="1"/>
        <v>112</v>
      </c>
      <c r="B497" s="1" t="s">
        <v>681</v>
      </c>
      <c r="C497" s="1" t="s">
        <v>681</v>
      </c>
      <c r="D497" s="37" t="s">
        <v>681</v>
      </c>
      <c r="E497" s="37" t="s">
        <v>681</v>
      </c>
      <c r="F497" s="38" t="str">
        <f>Tabela2[[#This Row],[Coordenada]]</f>
        <v>-</v>
      </c>
      <c r="G497" s="113"/>
      <c r="H497" s="111"/>
      <c r="I497" s="112" t="s">
        <v>681</v>
      </c>
    </row>
    <row r="498" spans="1:9" x14ac:dyDescent="0.35">
      <c r="A498">
        <f t="shared" si="1"/>
        <v>113</v>
      </c>
      <c r="B498" s="1" t="s">
        <v>681</v>
      </c>
      <c r="C498" s="1" t="s">
        <v>681</v>
      </c>
      <c r="D498" s="37" t="s">
        <v>681</v>
      </c>
      <c r="E498" s="37" t="s">
        <v>681</v>
      </c>
      <c r="F498" s="38" t="str">
        <f>Tabela2[[#This Row],[Coordenada]]</f>
        <v>-</v>
      </c>
      <c r="G498" s="113"/>
      <c r="H498" s="111"/>
      <c r="I498" s="112" t="s">
        <v>681</v>
      </c>
    </row>
    <row r="499" spans="1:9" x14ac:dyDescent="0.35">
      <c r="A499">
        <f t="shared" si="1"/>
        <v>114</v>
      </c>
      <c r="B499" s="1" t="s">
        <v>681</v>
      </c>
      <c r="C499" s="1" t="s">
        <v>681</v>
      </c>
      <c r="D499" s="37" t="s">
        <v>681</v>
      </c>
      <c r="E499" s="37" t="s">
        <v>681</v>
      </c>
      <c r="F499" s="38" t="str">
        <f>Tabela2[[#This Row],[Coordenada]]</f>
        <v>-</v>
      </c>
      <c r="G499" s="113"/>
      <c r="H499" s="111"/>
      <c r="I499" s="112" t="s">
        <v>681</v>
      </c>
    </row>
    <row r="500" spans="1:9" x14ac:dyDescent="0.35">
      <c r="A500">
        <f t="shared" si="1"/>
        <v>115</v>
      </c>
      <c r="B500" s="1" t="s">
        <v>681</v>
      </c>
      <c r="C500" s="1" t="s">
        <v>681</v>
      </c>
      <c r="D500" s="37" t="s">
        <v>681</v>
      </c>
      <c r="E500" s="37" t="s">
        <v>681</v>
      </c>
      <c r="F500" s="38" t="str">
        <f>Tabela2[[#This Row],[Coordenada]]</f>
        <v>-</v>
      </c>
      <c r="G500" s="113"/>
      <c r="H500" s="111"/>
      <c r="I500" s="112" t="s">
        <v>681</v>
      </c>
    </row>
    <row r="501" spans="1:9" x14ac:dyDescent="0.35">
      <c r="A501">
        <f t="shared" si="1"/>
        <v>116</v>
      </c>
      <c r="B501" s="1" t="s">
        <v>681</v>
      </c>
      <c r="C501" s="1" t="s">
        <v>681</v>
      </c>
      <c r="D501" s="37" t="s">
        <v>681</v>
      </c>
      <c r="E501" s="37" t="s">
        <v>681</v>
      </c>
      <c r="F501" s="38" t="str">
        <f>Tabela2[[#This Row],[Coordenada]]</f>
        <v>-</v>
      </c>
      <c r="G501" s="113"/>
      <c r="H501" s="111"/>
      <c r="I501" s="112" t="s">
        <v>681</v>
      </c>
    </row>
    <row r="502" spans="1:9" x14ac:dyDescent="0.35">
      <c r="A502">
        <f t="shared" si="1"/>
        <v>117</v>
      </c>
      <c r="B502" s="1" t="s">
        <v>681</v>
      </c>
      <c r="C502" s="1" t="s">
        <v>681</v>
      </c>
      <c r="D502" s="37" t="s">
        <v>681</v>
      </c>
      <c r="E502" s="37" t="s">
        <v>681</v>
      </c>
      <c r="F502" s="38" t="str">
        <f>Tabela2[[#This Row],[Coordenada]]</f>
        <v>-</v>
      </c>
      <c r="G502" s="113"/>
      <c r="H502" s="111"/>
      <c r="I502" s="112" t="s">
        <v>681</v>
      </c>
    </row>
    <row r="503" spans="1:9" x14ac:dyDescent="0.35">
      <c r="A503">
        <f t="shared" si="1"/>
        <v>118</v>
      </c>
      <c r="B503" s="1" t="s">
        <v>681</v>
      </c>
      <c r="C503" s="1" t="s">
        <v>681</v>
      </c>
      <c r="D503" s="37" t="s">
        <v>681</v>
      </c>
      <c r="E503" s="37" t="s">
        <v>681</v>
      </c>
      <c r="F503" s="38" t="str">
        <f>Tabela2[[#This Row],[Coordenada]]</f>
        <v>-</v>
      </c>
      <c r="G503" s="113"/>
      <c r="H503" s="111"/>
      <c r="I503" s="112" t="s">
        <v>681</v>
      </c>
    </row>
    <row r="504" spans="1:9" x14ac:dyDescent="0.35">
      <c r="A504">
        <f t="shared" si="1"/>
        <v>119</v>
      </c>
      <c r="B504" s="1" t="s">
        <v>681</v>
      </c>
      <c r="C504" s="1" t="s">
        <v>681</v>
      </c>
      <c r="D504" s="37" t="s">
        <v>681</v>
      </c>
      <c r="E504" s="37" t="s">
        <v>681</v>
      </c>
      <c r="F504" s="38" t="str">
        <f>Tabela2[[#This Row],[Coordenada]]</f>
        <v>-</v>
      </c>
      <c r="G504" s="113"/>
      <c r="H504" s="111"/>
      <c r="I504" s="112" t="s">
        <v>681</v>
      </c>
    </row>
    <row r="505" spans="1:9" x14ac:dyDescent="0.35">
      <c r="A505">
        <f t="shared" si="1"/>
        <v>120</v>
      </c>
      <c r="B505" s="1" t="s">
        <v>681</v>
      </c>
      <c r="C505" s="1" t="s">
        <v>681</v>
      </c>
      <c r="D505" s="37" t="s">
        <v>681</v>
      </c>
      <c r="E505" s="37" t="s">
        <v>681</v>
      </c>
      <c r="F505" s="38" t="str">
        <f>Tabela2[[#This Row],[Coordenada]]</f>
        <v>-</v>
      </c>
      <c r="G505" s="113"/>
      <c r="H505" s="111"/>
      <c r="I505" s="112" t="s">
        <v>681</v>
      </c>
    </row>
    <row r="506" spans="1:9" x14ac:dyDescent="0.35">
      <c r="A506">
        <f t="shared" si="1"/>
        <v>121</v>
      </c>
      <c r="B506" s="1" t="s">
        <v>681</v>
      </c>
      <c r="C506" s="1" t="s">
        <v>681</v>
      </c>
      <c r="D506" s="37" t="s">
        <v>681</v>
      </c>
      <c r="E506" s="37" t="s">
        <v>681</v>
      </c>
      <c r="F506" s="38" t="str">
        <f>Tabela2[[#This Row],[Coordenada]]</f>
        <v>-</v>
      </c>
      <c r="G506" s="113"/>
      <c r="H506" s="111"/>
      <c r="I506" s="112" t="s">
        <v>681</v>
      </c>
    </row>
    <row r="507" spans="1:9" x14ac:dyDescent="0.35">
      <c r="A507">
        <f t="shared" si="1"/>
        <v>122</v>
      </c>
      <c r="B507" s="1" t="s">
        <v>681</v>
      </c>
      <c r="C507" s="1" t="s">
        <v>681</v>
      </c>
      <c r="D507" s="37" t="s">
        <v>681</v>
      </c>
      <c r="E507" s="37" t="s">
        <v>681</v>
      </c>
      <c r="F507" s="38" t="str">
        <f>Tabela2[[#This Row],[Coordenada]]</f>
        <v>-</v>
      </c>
      <c r="G507" s="113"/>
      <c r="H507" s="111"/>
      <c r="I507" s="112" t="s">
        <v>681</v>
      </c>
    </row>
    <row r="508" spans="1:9" x14ac:dyDescent="0.35">
      <c r="A508">
        <f t="shared" si="1"/>
        <v>123</v>
      </c>
      <c r="B508" s="1" t="s">
        <v>681</v>
      </c>
      <c r="C508" s="1" t="s">
        <v>681</v>
      </c>
      <c r="D508" s="37" t="s">
        <v>681</v>
      </c>
      <c r="E508" s="37" t="s">
        <v>681</v>
      </c>
      <c r="F508" s="38" t="str">
        <f>Tabela2[[#This Row],[Coordenada]]</f>
        <v>-</v>
      </c>
      <c r="G508" s="113"/>
      <c r="H508" s="111"/>
      <c r="I508" s="112" t="s">
        <v>681</v>
      </c>
    </row>
    <row r="509" spans="1:9" x14ac:dyDescent="0.35">
      <c r="A509">
        <f t="shared" si="1"/>
        <v>124</v>
      </c>
      <c r="B509" s="1" t="s">
        <v>681</v>
      </c>
      <c r="C509" s="1" t="s">
        <v>681</v>
      </c>
      <c r="D509" s="37" t="s">
        <v>681</v>
      </c>
      <c r="E509" s="37" t="s">
        <v>681</v>
      </c>
      <c r="F509" s="38" t="str">
        <f>Tabela2[[#This Row],[Coordenada]]</f>
        <v>-</v>
      </c>
      <c r="G509" s="113"/>
      <c r="H509" s="111"/>
      <c r="I509" s="112" t="s">
        <v>681</v>
      </c>
    </row>
    <row r="510" spans="1:9" x14ac:dyDescent="0.35">
      <c r="A510">
        <f t="shared" si="1"/>
        <v>125</v>
      </c>
      <c r="B510" s="1" t="s">
        <v>681</v>
      </c>
      <c r="C510" s="1" t="s">
        <v>681</v>
      </c>
      <c r="D510" s="37" t="s">
        <v>681</v>
      </c>
      <c r="E510" s="37" t="s">
        <v>681</v>
      </c>
      <c r="F510" s="38" t="str">
        <f>Tabela2[[#This Row],[Coordenada]]</f>
        <v>-</v>
      </c>
      <c r="G510" s="113"/>
      <c r="H510" s="111"/>
      <c r="I510" s="112" t="s">
        <v>681</v>
      </c>
    </row>
    <row r="511" spans="1:9" x14ac:dyDescent="0.35">
      <c r="A511">
        <f t="shared" si="1"/>
        <v>126</v>
      </c>
      <c r="B511" s="1" t="s">
        <v>681</v>
      </c>
      <c r="C511" s="1" t="s">
        <v>681</v>
      </c>
      <c r="D511" s="37" t="s">
        <v>681</v>
      </c>
      <c r="E511" s="37" t="s">
        <v>681</v>
      </c>
      <c r="F511" s="38" t="str">
        <f>Tabela2[[#This Row],[Coordenada]]</f>
        <v>-</v>
      </c>
      <c r="G511" s="113"/>
      <c r="H511" s="111"/>
      <c r="I511" s="112" t="s">
        <v>681</v>
      </c>
    </row>
    <row r="512" spans="1:9" x14ac:dyDescent="0.35">
      <c r="A512">
        <f t="shared" si="1"/>
        <v>127</v>
      </c>
      <c r="B512" s="1" t="s">
        <v>681</v>
      </c>
      <c r="C512" s="1" t="s">
        <v>681</v>
      </c>
      <c r="D512" s="37" t="s">
        <v>681</v>
      </c>
      <c r="E512" s="37" t="s">
        <v>681</v>
      </c>
      <c r="F512" s="38" t="str">
        <f>Tabela2[[#This Row],[Coordenada]]</f>
        <v>-</v>
      </c>
      <c r="G512" s="113"/>
      <c r="H512" s="111"/>
      <c r="I512" s="112" t="s">
        <v>681</v>
      </c>
    </row>
    <row r="513" spans="1:9" x14ac:dyDescent="0.35">
      <c r="A513">
        <f t="shared" si="1"/>
        <v>128</v>
      </c>
      <c r="B513" s="1" t="s">
        <v>681</v>
      </c>
      <c r="C513" s="1" t="s">
        <v>681</v>
      </c>
      <c r="D513" s="37" t="s">
        <v>681</v>
      </c>
      <c r="E513" s="37" t="s">
        <v>681</v>
      </c>
      <c r="F513" s="38" t="str">
        <f>Tabela2[[#This Row],[Coordenada]]</f>
        <v>-</v>
      </c>
      <c r="G513" s="113"/>
      <c r="H513" s="111"/>
      <c r="I513" s="112" t="s">
        <v>681</v>
      </c>
    </row>
    <row r="514" spans="1:9" x14ac:dyDescent="0.35">
      <c r="A514">
        <f t="shared" si="1"/>
        <v>129</v>
      </c>
      <c r="B514" s="1" t="s">
        <v>681</v>
      </c>
      <c r="C514" s="1" t="s">
        <v>681</v>
      </c>
      <c r="D514" s="37" t="s">
        <v>681</v>
      </c>
      <c r="E514" s="37" t="s">
        <v>681</v>
      </c>
      <c r="F514" s="38" t="str">
        <f>Tabela2[[#This Row],[Coordenada]]</f>
        <v>-</v>
      </c>
      <c r="G514" s="113"/>
      <c r="H514" s="111"/>
      <c r="I514" s="112" t="s">
        <v>681</v>
      </c>
    </row>
    <row r="515" spans="1:9" x14ac:dyDescent="0.35">
      <c r="A515">
        <f t="shared" ref="A515:A578" si="2">A514+1</f>
        <v>130</v>
      </c>
      <c r="B515" s="1" t="s">
        <v>681</v>
      </c>
      <c r="C515" s="1" t="s">
        <v>681</v>
      </c>
      <c r="D515" s="37" t="s">
        <v>681</v>
      </c>
      <c r="E515" s="37" t="s">
        <v>681</v>
      </c>
      <c r="F515" s="38" t="str">
        <f>Tabela2[[#This Row],[Coordenada]]</f>
        <v>-</v>
      </c>
      <c r="G515" s="113"/>
      <c r="H515" s="111"/>
      <c r="I515" s="112" t="s">
        <v>681</v>
      </c>
    </row>
    <row r="516" spans="1:9" x14ac:dyDescent="0.35">
      <c r="A516">
        <f t="shared" si="2"/>
        <v>131</v>
      </c>
      <c r="B516" s="1" t="s">
        <v>681</v>
      </c>
      <c r="C516" s="1" t="s">
        <v>681</v>
      </c>
      <c r="D516" s="37" t="s">
        <v>681</v>
      </c>
      <c r="E516" s="37" t="s">
        <v>681</v>
      </c>
      <c r="F516" s="38" t="str">
        <f>Tabela2[[#This Row],[Coordenada]]</f>
        <v>-</v>
      </c>
      <c r="G516" s="113"/>
      <c r="H516" s="111"/>
      <c r="I516" s="112" t="s">
        <v>681</v>
      </c>
    </row>
    <row r="517" spans="1:9" x14ac:dyDescent="0.35">
      <c r="A517">
        <f t="shared" si="2"/>
        <v>132</v>
      </c>
      <c r="B517" s="1" t="s">
        <v>681</v>
      </c>
      <c r="C517" s="1" t="s">
        <v>681</v>
      </c>
      <c r="D517" s="37" t="s">
        <v>681</v>
      </c>
      <c r="E517" s="37" t="s">
        <v>681</v>
      </c>
      <c r="F517" s="38" t="str">
        <f>Tabela2[[#This Row],[Coordenada]]</f>
        <v>-</v>
      </c>
      <c r="G517" s="113"/>
      <c r="H517" s="111"/>
      <c r="I517" s="112" t="s">
        <v>681</v>
      </c>
    </row>
    <row r="518" spans="1:9" x14ac:dyDescent="0.35">
      <c r="A518">
        <f t="shared" si="2"/>
        <v>133</v>
      </c>
      <c r="B518" s="1" t="s">
        <v>681</v>
      </c>
      <c r="C518" s="1" t="s">
        <v>681</v>
      </c>
      <c r="D518" s="37" t="s">
        <v>681</v>
      </c>
      <c r="E518" s="37" t="s">
        <v>681</v>
      </c>
      <c r="F518" s="38" t="str">
        <f>Tabela2[[#This Row],[Coordenada]]</f>
        <v>-</v>
      </c>
      <c r="G518" s="113"/>
      <c r="H518" s="111"/>
      <c r="I518" s="112" t="s">
        <v>681</v>
      </c>
    </row>
    <row r="519" spans="1:9" x14ac:dyDescent="0.35">
      <c r="A519">
        <f t="shared" si="2"/>
        <v>134</v>
      </c>
      <c r="B519" s="1" t="s">
        <v>681</v>
      </c>
      <c r="C519" s="1" t="s">
        <v>681</v>
      </c>
      <c r="D519" s="37" t="s">
        <v>681</v>
      </c>
      <c r="E519" s="37" t="s">
        <v>681</v>
      </c>
      <c r="F519" s="38" t="str">
        <f>Tabela2[[#This Row],[Coordenada]]</f>
        <v>-</v>
      </c>
      <c r="G519" s="113"/>
      <c r="H519" s="111"/>
      <c r="I519" s="112" t="s">
        <v>681</v>
      </c>
    </row>
    <row r="520" spans="1:9" x14ac:dyDescent="0.35">
      <c r="A520">
        <f t="shared" si="2"/>
        <v>135</v>
      </c>
      <c r="B520" s="1" t="s">
        <v>681</v>
      </c>
      <c r="C520" s="1" t="s">
        <v>681</v>
      </c>
      <c r="D520" s="37" t="s">
        <v>681</v>
      </c>
      <c r="E520" s="37" t="s">
        <v>681</v>
      </c>
      <c r="F520" s="38" t="str">
        <f>Tabela2[[#This Row],[Coordenada]]</f>
        <v>-</v>
      </c>
      <c r="G520" s="113"/>
      <c r="H520" s="111"/>
      <c r="I520" s="112" t="s">
        <v>681</v>
      </c>
    </row>
    <row r="521" spans="1:9" x14ac:dyDescent="0.35">
      <c r="A521">
        <f t="shared" si="2"/>
        <v>136</v>
      </c>
      <c r="B521" s="1" t="s">
        <v>681</v>
      </c>
      <c r="C521" s="1" t="s">
        <v>681</v>
      </c>
      <c r="D521" s="37" t="s">
        <v>681</v>
      </c>
      <c r="E521" s="37" t="s">
        <v>681</v>
      </c>
      <c r="F521" s="38" t="str">
        <f>Tabela2[[#This Row],[Coordenada]]</f>
        <v>-</v>
      </c>
      <c r="G521" s="113"/>
      <c r="H521" s="111"/>
      <c r="I521" s="112" t="s">
        <v>681</v>
      </c>
    </row>
    <row r="522" spans="1:9" x14ac:dyDescent="0.35">
      <c r="A522">
        <f t="shared" si="2"/>
        <v>137</v>
      </c>
      <c r="B522" s="1" t="s">
        <v>681</v>
      </c>
      <c r="C522" s="1" t="s">
        <v>681</v>
      </c>
      <c r="D522" s="37" t="s">
        <v>681</v>
      </c>
      <c r="E522" s="37" t="s">
        <v>681</v>
      </c>
      <c r="F522" s="38" t="str">
        <f>Tabela2[[#This Row],[Coordenada]]</f>
        <v>-</v>
      </c>
      <c r="G522" s="113"/>
      <c r="H522" s="111"/>
      <c r="I522" s="112" t="s">
        <v>681</v>
      </c>
    </row>
    <row r="523" spans="1:9" x14ac:dyDescent="0.35">
      <c r="A523">
        <f t="shared" si="2"/>
        <v>138</v>
      </c>
      <c r="B523" s="1" t="s">
        <v>681</v>
      </c>
      <c r="C523" s="1" t="s">
        <v>681</v>
      </c>
      <c r="D523" s="37" t="s">
        <v>681</v>
      </c>
      <c r="E523" s="37" t="s">
        <v>681</v>
      </c>
      <c r="F523" s="38" t="str">
        <f>Tabela2[[#This Row],[Coordenada]]</f>
        <v>-</v>
      </c>
      <c r="G523" s="113"/>
      <c r="H523" s="111"/>
      <c r="I523" s="112" t="s">
        <v>681</v>
      </c>
    </row>
    <row r="524" spans="1:9" x14ac:dyDescent="0.35">
      <c r="A524">
        <f t="shared" si="2"/>
        <v>139</v>
      </c>
      <c r="B524" s="1" t="s">
        <v>681</v>
      </c>
      <c r="C524" s="1" t="s">
        <v>681</v>
      </c>
      <c r="D524" s="37" t="s">
        <v>681</v>
      </c>
      <c r="E524" s="37" t="s">
        <v>681</v>
      </c>
      <c r="F524" s="38" t="str">
        <f>Tabela2[[#This Row],[Coordenada]]</f>
        <v>-</v>
      </c>
      <c r="G524" s="113"/>
      <c r="H524" s="111"/>
      <c r="I524" s="112" t="s">
        <v>681</v>
      </c>
    </row>
    <row r="525" spans="1:9" x14ac:dyDescent="0.35">
      <c r="A525">
        <f t="shared" si="2"/>
        <v>140</v>
      </c>
      <c r="B525" s="1" t="s">
        <v>681</v>
      </c>
      <c r="C525" s="1" t="s">
        <v>681</v>
      </c>
      <c r="D525" s="37" t="s">
        <v>681</v>
      </c>
      <c r="E525" s="37" t="s">
        <v>681</v>
      </c>
      <c r="F525" s="38" t="str">
        <f>Tabela2[[#This Row],[Coordenada]]</f>
        <v>-</v>
      </c>
      <c r="G525" s="113"/>
      <c r="H525" s="111"/>
      <c r="I525" s="112" t="s">
        <v>681</v>
      </c>
    </row>
    <row r="526" spans="1:9" x14ac:dyDescent="0.35">
      <c r="A526">
        <f t="shared" si="2"/>
        <v>141</v>
      </c>
      <c r="B526" s="1" t="s">
        <v>681</v>
      </c>
      <c r="C526" s="1" t="s">
        <v>681</v>
      </c>
      <c r="D526" s="37" t="s">
        <v>681</v>
      </c>
      <c r="E526" s="37" t="s">
        <v>681</v>
      </c>
      <c r="F526" s="38" t="str">
        <f>Tabela2[[#This Row],[Coordenada]]</f>
        <v>-</v>
      </c>
      <c r="G526" s="113"/>
      <c r="H526" s="111"/>
      <c r="I526" s="112" t="s">
        <v>681</v>
      </c>
    </row>
    <row r="527" spans="1:9" x14ac:dyDescent="0.35">
      <c r="A527">
        <f t="shared" si="2"/>
        <v>142</v>
      </c>
      <c r="B527" s="1" t="s">
        <v>681</v>
      </c>
      <c r="C527" s="1" t="s">
        <v>681</v>
      </c>
      <c r="D527" s="37" t="s">
        <v>681</v>
      </c>
      <c r="E527" s="37" t="s">
        <v>681</v>
      </c>
      <c r="F527" s="38" t="str">
        <f>Tabela2[[#This Row],[Coordenada]]</f>
        <v>-</v>
      </c>
      <c r="G527" s="113"/>
      <c r="H527" s="111"/>
      <c r="I527" s="112" t="s">
        <v>681</v>
      </c>
    </row>
    <row r="528" spans="1:9" x14ac:dyDescent="0.35">
      <c r="A528">
        <f t="shared" si="2"/>
        <v>143</v>
      </c>
      <c r="B528" s="1" t="s">
        <v>681</v>
      </c>
      <c r="C528" s="1" t="s">
        <v>681</v>
      </c>
      <c r="D528" s="37" t="s">
        <v>681</v>
      </c>
      <c r="E528" s="37" t="s">
        <v>681</v>
      </c>
      <c r="F528" s="38" t="str">
        <f>Tabela2[[#This Row],[Coordenada]]</f>
        <v>-</v>
      </c>
      <c r="G528" s="113"/>
      <c r="H528" s="111"/>
      <c r="I528" s="112" t="s">
        <v>681</v>
      </c>
    </row>
    <row r="529" spans="1:9" x14ac:dyDescent="0.35">
      <c r="A529">
        <f t="shared" si="2"/>
        <v>144</v>
      </c>
      <c r="B529" s="1" t="s">
        <v>681</v>
      </c>
      <c r="C529" s="1" t="s">
        <v>681</v>
      </c>
      <c r="D529" s="37" t="s">
        <v>681</v>
      </c>
      <c r="E529" s="37" t="s">
        <v>681</v>
      </c>
      <c r="F529" s="38" t="str">
        <f>Tabela2[[#This Row],[Coordenada]]</f>
        <v>-</v>
      </c>
      <c r="G529" s="113"/>
      <c r="H529" s="111"/>
      <c r="I529" s="112" t="s">
        <v>681</v>
      </c>
    </row>
    <row r="530" spans="1:9" x14ac:dyDescent="0.35">
      <c r="A530">
        <f t="shared" si="2"/>
        <v>145</v>
      </c>
      <c r="B530" s="1" t="s">
        <v>681</v>
      </c>
      <c r="C530" s="1" t="s">
        <v>681</v>
      </c>
      <c r="D530" s="37" t="s">
        <v>681</v>
      </c>
      <c r="E530" s="37" t="s">
        <v>681</v>
      </c>
      <c r="F530" s="38" t="str">
        <f>Tabela2[[#This Row],[Coordenada]]</f>
        <v>-</v>
      </c>
      <c r="G530" s="113"/>
      <c r="H530" s="111"/>
      <c r="I530" s="112" t="s">
        <v>681</v>
      </c>
    </row>
    <row r="531" spans="1:9" x14ac:dyDescent="0.35">
      <c r="A531">
        <f t="shared" si="2"/>
        <v>146</v>
      </c>
      <c r="B531" s="1" t="s">
        <v>681</v>
      </c>
      <c r="C531" s="1" t="s">
        <v>681</v>
      </c>
      <c r="D531" s="37" t="s">
        <v>681</v>
      </c>
      <c r="E531" s="37" t="s">
        <v>681</v>
      </c>
      <c r="F531" s="38" t="str">
        <f>Tabela2[[#This Row],[Coordenada]]</f>
        <v>-</v>
      </c>
      <c r="G531" s="113"/>
      <c r="H531" s="111"/>
      <c r="I531" s="112" t="s">
        <v>681</v>
      </c>
    </row>
    <row r="532" spans="1:9" x14ac:dyDescent="0.35">
      <c r="A532">
        <f t="shared" si="2"/>
        <v>147</v>
      </c>
      <c r="B532" s="1" t="s">
        <v>681</v>
      </c>
      <c r="C532" s="1" t="s">
        <v>681</v>
      </c>
      <c r="D532" s="37" t="s">
        <v>681</v>
      </c>
      <c r="E532" s="37" t="s">
        <v>681</v>
      </c>
      <c r="F532" s="38" t="str">
        <f>Tabela2[[#This Row],[Coordenada]]</f>
        <v>-</v>
      </c>
      <c r="G532" s="113"/>
      <c r="H532" s="111"/>
      <c r="I532" s="112" t="s">
        <v>681</v>
      </c>
    </row>
    <row r="533" spans="1:9" x14ac:dyDescent="0.35">
      <c r="A533">
        <f t="shared" si="2"/>
        <v>148</v>
      </c>
      <c r="B533" s="1" t="s">
        <v>681</v>
      </c>
      <c r="C533" s="1" t="s">
        <v>681</v>
      </c>
      <c r="D533" s="37" t="s">
        <v>681</v>
      </c>
      <c r="E533" s="37" t="s">
        <v>681</v>
      </c>
      <c r="F533" s="38" t="str">
        <f>Tabela2[[#This Row],[Coordenada]]</f>
        <v>-</v>
      </c>
      <c r="G533" s="113"/>
      <c r="H533" s="111"/>
      <c r="I533" s="112" t="s">
        <v>681</v>
      </c>
    </row>
    <row r="534" spans="1:9" x14ac:dyDescent="0.35">
      <c r="A534">
        <f t="shared" si="2"/>
        <v>149</v>
      </c>
      <c r="B534" s="1" t="s">
        <v>681</v>
      </c>
      <c r="C534" s="1" t="s">
        <v>681</v>
      </c>
      <c r="D534" s="37" t="s">
        <v>681</v>
      </c>
      <c r="E534" s="37" t="s">
        <v>681</v>
      </c>
      <c r="F534" s="38" t="str">
        <f>Tabela2[[#This Row],[Coordenada]]</f>
        <v>-</v>
      </c>
      <c r="G534" s="113"/>
      <c r="H534" s="111"/>
      <c r="I534" s="112" t="s">
        <v>681</v>
      </c>
    </row>
    <row r="535" spans="1:9" x14ac:dyDescent="0.35">
      <c r="A535">
        <f t="shared" si="2"/>
        <v>150</v>
      </c>
      <c r="B535" s="1" t="s">
        <v>681</v>
      </c>
      <c r="C535" s="1" t="s">
        <v>681</v>
      </c>
      <c r="D535" s="37" t="s">
        <v>681</v>
      </c>
      <c r="E535" s="37" t="s">
        <v>681</v>
      </c>
      <c r="F535" s="38" t="str">
        <f>Tabela2[[#This Row],[Coordenada]]</f>
        <v>-</v>
      </c>
      <c r="G535" s="113"/>
      <c r="H535" s="111"/>
      <c r="I535" s="112" t="s">
        <v>681</v>
      </c>
    </row>
    <row r="536" spans="1:9" x14ac:dyDescent="0.35">
      <c r="A536">
        <f t="shared" si="2"/>
        <v>151</v>
      </c>
      <c r="B536" s="1" t="s">
        <v>681</v>
      </c>
      <c r="C536" s="1" t="s">
        <v>681</v>
      </c>
      <c r="D536" s="37" t="s">
        <v>681</v>
      </c>
      <c r="E536" s="37" t="s">
        <v>681</v>
      </c>
      <c r="F536" s="38" t="str">
        <f>Tabela2[[#This Row],[Coordenada]]</f>
        <v>-</v>
      </c>
      <c r="G536" s="113"/>
      <c r="H536" s="111"/>
      <c r="I536" s="112" t="s">
        <v>681</v>
      </c>
    </row>
    <row r="537" spans="1:9" x14ac:dyDescent="0.35">
      <c r="A537">
        <f t="shared" si="2"/>
        <v>152</v>
      </c>
      <c r="B537" s="1" t="s">
        <v>681</v>
      </c>
      <c r="C537" s="1" t="s">
        <v>681</v>
      </c>
      <c r="D537" s="37" t="s">
        <v>681</v>
      </c>
      <c r="E537" s="37" t="s">
        <v>681</v>
      </c>
      <c r="F537" s="38" t="str">
        <f>Tabela2[[#This Row],[Coordenada]]</f>
        <v>-</v>
      </c>
      <c r="G537" s="113"/>
      <c r="H537" s="111"/>
      <c r="I537" s="112" t="s">
        <v>681</v>
      </c>
    </row>
    <row r="538" spans="1:9" x14ac:dyDescent="0.35">
      <c r="A538">
        <f t="shared" si="2"/>
        <v>153</v>
      </c>
      <c r="B538" s="1" t="s">
        <v>681</v>
      </c>
      <c r="C538" s="1" t="s">
        <v>681</v>
      </c>
      <c r="D538" s="37" t="s">
        <v>681</v>
      </c>
      <c r="E538" s="37" t="s">
        <v>681</v>
      </c>
      <c r="F538" s="38" t="str">
        <f>Tabela2[[#This Row],[Coordenada]]</f>
        <v>-</v>
      </c>
      <c r="G538" s="113"/>
      <c r="H538" s="111"/>
      <c r="I538" s="112" t="s">
        <v>681</v>
      </c>
    </row>
    <row r="539" spans="1:9" x14ac:dyDescent="0.35">
      <c r="A539">
        <f t="shared" si="2"/>
        <v>154</v>
      </c>
      <c r="B539" s="1" t="s">
        <v>681</v>
      </c>
      <c r="C539" s="1" t="s">
        <v>681</v>
      </c>
      <c r="D539" s="37" t="s">
        <v>681</v>
      </c>
      <c r="E539" s="37" t="s">
        <v>681</v>
      </c>
      <c r="F539" s="38" t="str">
        <f>Tabela2[[#This Row],[Coordenada]]</f>
        <v>-</v>
      </c>
      <c r="G539" s="113"/>
      <c r="H539" s="111"/>
      <c r="I539" s="112" t="s">
        <v>681</v>
      </c>
    </row>
    <row r="540" spans="1:9" x14ac:dyDescent="0.35">
      <c r="A540">
        <f t="shared" si="2"/>
        <v>155</v>
      </c>
      <c r="B540" s="1" t="s">
        <v>681</v>
      </c>
      <c r="C540" s="1" t="s">
        <v>681</v>
      </c>
      <c r="D540" s="37" t="s">
        <v>681</v>
      </c>
      <c r="E540" s="37" t="s">
        <v>681</v>
      </c>
      <c r="F540" s="38" t="str">
        <f>Tabela2[[#This Row],[Coordenada]]</f>
        <v>-</v>
      </c>
      <c r="G540" s="113"/>
      <c r="H540" s="111"/>
      <c r="I540" s="112" t="s">
        <v>681</v>
      </c>
    </row>
    <row r="541" spans="1:9" x14ac:dyDescent="0.35">
      <c r="A541">
        <f t="shared" si="2"/>
        <v>156</v>
      </c>
      <c r="B541" s="1" t="s">
        <v>681</v>
      </c>
      <c r="C541" s="1" t="s">
        <v>681</v>
      </c>
      <c r="D541" s="37" t="s">
        <v>681</v>
      </c>
      <c r="E541" s="37" t="s">
        <v>681</v>
      </c>
      <c r="F541" s="38" t="str">
        <f>Tabela2[[#This Row],[Coordenada]]</f>
        <v>-</v>
      </c>
      <c r="G541" s="113"/>
      <c r="H541" s="111"/>
      <c r="I541" s="112" t="s">
        <v>681</v>
      </c>
    </row>
    <row r="542" spans="1:9" x14ac:dyDescent="0.35">
      <c r="A542">
        <f t="shared" si="2"/>
        <v>157</v>
      </c>
      <c r="B542" s="1" t="s">
        <v>681</v>
      </c>
      <c r="C542" s="1" t="s">
        <v>681</v>
      </c>
      <c r="D542" s="37" t="s">
        <v>681</v>
      </c>
      <c r="E542" s="37" t="s">
        <v>681</v>
      </c>
      <c r="F542" s="38" t="str">
        <f>Tabela2[[#This Row],[Coordenada]]</f>
        <v>-</v>
      </c>
      <c r="G542" s="113"/>
      <c r="H542" s="111"/>
      <c r="I542" s="112" t="s">
        <v>681</v>
      </c>
    </row>
    <row r="543" spans="1:9" x14ac:dyDescent="0.35">
      <c r="A543">
        <f t="shared" si="2"/>
        <v>158</v>
      </c>
      <c r="B543" s="1" t="s">
        <v>681</v>
      </c>
      <c r="C543" s="1" t="s">
        <v>681</v>
      </c>
      <c r="D543" s="37" t="s">
        <v>681</v>
      </c>
      <c r="E543" s="37" t="s">
        <v>681</v>
      </c>
      <c r="F543" s="38" t="str">
        <f>Tabela2[[#This Row],[Coordenada]]</f>
        <v>-</v>
      </c>
      <c r="G543" s="113"/>
      <c r="H543" s="111"/>
      <c r="I543" s="112" t="s">
        <v>681</v>
      </c>
    </row>
    <row r="544" spans="1:9" x14ac:dyDescent="0.35">
      <c r="A544">
        <f t="shared" si="2"/>
        <v>159</v>
      </c>
      <c r="B544" s="1" t="s">
        <v>681</v>
      </c>
      <c r="C544" s="1" t="s">
        <v>681</v>
      </c>
      <c r="D544" s="37" t="s">
        <v>681</v>
      </c>
      <c r="E544" s="37" t="s">
        <v>681</v>
      </c>
      <c r="F544" s="38" t="str">
        <f>Tabela2[[#This Row],[Coordenada]]</f>
        <v>-</v>
      </c>
      <c r="G544" s="113"/>
      <c r="H544" s="111"/>
      <c r="I544" s="112" t="s">
        <v>681</v>
      </c>
    </row>
    <row r="545" spans="1:9" x14ac:dyDescent="0.35">
      <c r="A545">
        <f t="shared" si="2"/>
        <v>160</v>
      </c>
      <c r="B545" s="1" t="s">
        <v>681</v>
      </c>
      <c r="C545" s="1" t="s">
        <v>681</v>
      </c>
      <c r="D545" s="37" t="s">
        <v>681</v>
      </c>
      <c r="E545" s="37" t="s">
        <v>681</v>
      </c>
      <c r="F545" s="38" t="str">
        <f>Tabela2[[#This Row],[Coordenada]]</f>
        <v>-</v>
      </c>
      <c r="G545" s="113"/>
      <c r="H545" s="111"/>
      <c r="I545" s="112" t="s">
        <v>681</v>
      </c>
    </row>
    <row r="546" spans="1:9" x14ac:dyDescent="0.35">
      <c r="A546">
        <f t="shared" si="2"/>
        <v>161</v>
      </c>
      <c r="B546" s="1" t="s">
        <v>681</v>
      </c>
      <c r="C546" s="1" t="s">
        <v>681</v>
      </c>
      <c r="D546" s="37" t="s">
        <v>681</v>
      </c>
      <c r="E546" s="37" t="s">
        <v>681</v>
      </c>
      <c r="F546" s="38" t="str">
        <f>Tabela2[[#This Row],[Coordenada]]</f>
        <v>-</v>
      </c>
      <c r="G546" s="113"/>
      <c r="H546" s="111"/>
      <c r="I546" s="112" t="s">
        <v>681</v>
      </c>
    </row>
    <row r="547" spans="1:9" x14ac:dyDescent="0.35">
      <c r="A547">
        <f t="shared" si="2"/>
        <v>162</v>
      </c>
      <c r="B547" s="1" t="s">
        <v>681</v>
      </c>
      <c r="C547" s="1" t="s">
        <v>681</v>
      </c>
      <c r="D547" s="37" t="s">
        <v>681</v>
      </c>
      <c r="E547" s="37" t="s">
        <v>681</v>
      </c>
      <c r="F547" s="38" t="str">
        <f>Tabela2[[#This Row],[Coordenada]]</f>
        <v>-</v>
      </c>
      <c r="G547" s="113"/>
      <c r="H547" s="111"/>
      <c r="I547" s="112" t="s">
        <v>681</v>
      </c>
    </row>
    <row r="548" spans="1:9" x14ac:dyDescent="0.35">
      <c r="A548">
        <f t="shared" si="2"/>
        <v>163</v>
      </c>
      <c r="B548" s="1" t="s">
        <v>681</v>
      </c>
      <c r="C548" s="1" t="s">
        <v>681</v>
      </c>
      <c r="D548" s="37" t="s">
        <v>681</v>
      </c>
      <c r="E548" s="37" t="s">
        <v>681</v>
      </c>
      <c r="F548" s="38" t="str">
        <f>Tabela2[[#This Row],[Coordenada]]</f>
        <v>-</v>
      </c>
      <c r="G548" s="113"/>
      <c r="H548" s="111"/>
      <c r="I548" s="112" t="s">
        <v>681</v>
      </c>
    </row>
    <row r="549" spans="1:9" x14ac:dyDescent="0.35">
      <c r="A549">
        <f t="shared" si="2"/>
        <v>164</v>
      </c>
      <c r="B549" s="1" t="s">
        <v>681</v>
      </c>
      <c r="C549" s="1" t="s">
        <v>681</v>
      </c>
      <c r="D549" s="37" t="s">
        <v>681</v>
      </c>
      <c r="E549" s="37" t="s">
        <v>681</v>
      </c>
      <c r="F549" s="38" t="str">
        <f>Tabela2[[#This Row],[Coordenada]]</f>
        <v>-</v>
      </c>
      <c r="G549" s="113"/>
      <c r="H549" s="111"/>
      <c r="I549" s="112" t="s">
        <v>681</v>
      </c>
    </row>
    <row r="550" spans="1:9" x14ac:dyDescent="0.35">
      <c r="A550">
        <f t="shared" si="2"/>
        <v>165</v>
      </c>
      <c r="B550" s="1" t="s">
        <v>681</v>
      </c>
      <c r="C550" s="1" t="s">
        <v>681</v>
      </c>
      <c r="D550" s="37" t="s">
        <v>681</v>
      </c>
      <c r="E550" s="37" t="s">
        <v>681</v>
      </c>
      <c r="F550" s="38" t="str">
        <f>Tabela2[[#This Row],[Coordenada]]</f>
        <v>-</v>
      </c>
      <c r="G550" s="113"/>
      <c r="H550" s="111"/>
      <c r="I550" s="112" t="s">
        <v>681</v>
      </c>
    </row>
    <row r="551" spans="1:9" x14ac:dyDescent="0.35">
      <c r="A551">
        <f t="shared" si="2"/>
        <v>166</v>
      </c>
      <c r="B551" s="1" t="s">
        <v>681</v>
      </c>
      <c r="C551" s="1" t="s">
        <v>681</v>
      </c>
      <c r="D551" s="37" t="s">
        <v>681</v>
      </c>
      <c r="E551" s="37" t="s">
        <v>681</v>
      </c>
      <c r="F551" s="38" t="str">
        <f>Tabela2[[#This Row],[Coordenada]]</f>
        <v>-</v>
      </c>
      <c r="G551" s="113"/>
      <c r="H551" s="111"/>
      <c r="I551" s="112" t="s">
        <v>681</v>
      </c>
    </row>
    <row r="552" spans="1:9" x14ac:dyDescent="0.35">
      <c r="A552">
        <f t="shared" si="2"/>
        <v>167</v>
      </c>
      <c r="B552" s="1" t="s">
        <v>681</v>
      </c>
      <c r="C552" s="1" t="s">
        <v>681</v>
      </c>
      <c r="D552" s="37" t="s">
        <v>681</v>
      </c>
      <c r="E552" s="37" t="s">
        <v>681</v>
      </c>
      <c r="F552" s="38" t="str">
        <f>Tabela2[[#This Row],[Coordenada]]</f>
        <v>-</v>
      </c>
      <c r="G552" s="113"/>
      <c r="H552" s="111"/>
      <c r="I552" s="112" t="s">
        <v>681</v>
      </c>
    </row>
    <row r="553" spans="1:9" x14ac:dyDescent="0.35">
      <c r="A553">
        <f t="shared" si="2"/>
        <v>168</v>
      </c>
      <c r="B553" s="1" t="s">
        <v>681</v>
      </c>
      <c r="C553" s="1" t="s">
        <v>681</v>
      </c>
      <c r="D553" s="37" t="s">
        <v>681</v>
      </c>
      <c r="E553" s="37" t="s">
        <v>681</v>
      </c>
      <c r="F553" s="38" t="str">
        <f>Tabela2[[#This Row],[Coordenada]]</f>
        <v>-</v>
      </c>
      <c r="G553" s="113"/>
      <c r="H553" s="111"/>
      <c r="I553" s="112" t="s">
        <v>681</v>
      </c>
    </row>
    <row r="554" spans="1:9" x14ac:dyDescent="0.35">
      <c r="A554">
        <f t="shared" si="2"/>
        <v>169</v>
      </c>
      <c r="B554" s="1" t="s">
        <v>681</v>
      </c>
      <c r="C554" s="1" t="s">
        <v>681</v>
      </c>
      <c r="D554" s="37" t="s">
        <v>681</v>
      </c>
      <c r="E554" s="37" t="s">
        <v>681</v>
      </c>
      <c r="F554" s="38" t="str">
        <f>Tabela2[[#This Row],[Coordenada]]</f>
        <v>-</v>
      </c>
      <c r="G554" s="113"/>
      <c r="H554" s="111"/>
      <c r="I554" s="112" t="s">
        <v>681</v>
      </c>
    </row>
    <row r="555" spans="1:9" x14ac:dyDescent="0.35">
      <c r="A555">
        <f t="shared" si="2"/>
        <v>170</v>
      </c>
      <c r="B555" s="1" t="s">
        <v>681</v>
      </c>
      <c r="C555" s="1" t="s">
        <v>681</v>
      </c>
      <c r="D555" s="37" t="s">
        <v>681</v>
      </c>
      <c r="E555" s="37" t="s">
        <v>681</v>
      </c>
      <c r="F555" s="38" t="str">
        <f>Tabela2[[#This Row],[Coordenada]]</f>
        <v>-</v>
      </c>
      <c r="G555" s="113"/>
      <c r="H555" s="111"/>
      <c r="I555" s="112" t="s">
        <v>681</v>
      </c>
    </row>
    <row r="556" spans="1:9" x14ac:dyDescent="0.35">
      <c r="A556">
        <f t="shared" si="2"/>
        <v>171</v>
      </c>
      <c r="B556" s="1" t="s">
        <v>681</v>
      </c>
      <c r="C556" s="1" t="s">
        <v>681</v>
      </c>
      <c r="D556" s="37" t="s">
        <v>681</v>
      </c>
      <c r="E556" s="37" t="s">
        <v>681</v>
      </c>
      <c r="F556" s="38" t="str">
        <f>Tabela2[[#This Row],[Coordenada]]</f>
        <v>-</v>
      </c>
      <c r="G556" s="113"/>
      <c r="H556" s="111"/>
      <c r="I556" s="112" t="s">
        <v>681</v>
      </c>
    </row>
    <row r="557" spans="1:9" x14ac:dyDescent="0.35">
      <c r="A557">
        <f t="shared" si="2"/>
        <v>172</v>
      </c>
      <c r="B557" s="1" t="s">
        <v>681</v>
      </c>
      <c r="C557" s="1" t="s">
        <v>681</v>
      </c>
      <c r="D557" s="37" t="s">
        <v>681</v>
      </c>
      <c r="E557" s="37" t="s">
        <v>681</v>
      </c>
      <c r="F557" s="38" t="str">
        <f>Tabela2[[#This Row],[Coordenada]]</f>
        <v>-</v>
      </c>
      <c r="G557" s="113"/>
      <c r="H557" s="111"/>
      <c r="I557" s="112" t="s">
        <v>681</v>
      </c>
    </row>
    <row r="558" spans="1:9" x14ac:dyDescent="0.35">
      <c r="A558">
        <f t="shared" si="2"/>
        <v>173</v>
      </c>
      <c r="B558" s="1" t="s">
        <v>681</v>
      </c>
      <c r="C558" s="1" t="s">
        <v>681</v>
      </c>
      <c r="D558" s="37" t="s">
        <v>681</v>
      </c>
      <c r="E558" s="37" t="s">
        <v>681</v>
      </c>
      <c r="F558" s="38" t="str">
        <f>Tabela2[[#This Row],[Coordenada]]</f>
        <v>-</v>
      </c>
      <c r="G558" s="113"/>
      <c r="H558" s="111"/>
      <c r="I558" s="112" t="s">
        <v>681</v>
      </c>
    </row>
    <row r="559" spans="1:9" x14ac:dyDescent="0.35">
      <c r="A559">
        <f t="shared" si="2"/>
        <v>174</v>
      </c>
      <c r="B559" s="1" t="s">
        <v>681</v>
      </c>
      <c r="C559" s="1" t="s">
        <v>681</v>
      </c>
      <c r="D559" s="37" t="s">
        <v>681</v>
      </c>
      <c r="E559" s="37" t="s">
        <v>681</v>
      </c>
      <c r="F559" s="38" t="str">
        <f>Tabela2[[#This Row],[Coordenada]]</f>
        <v>-</v>
      </c>
      <c r="G559" s="113"/>
      <c r="H559" s="111"/>
      <c r="I559" s="112" t="s">
        <v>681</v>
      </c>
    </row>
    <row r="560" spans="1:9" x14ac:dyDescent="0.35">
      <c r="A560">
        <f t="shared" si="2"/>
        <v>175</v>
      </c>
      <c r="B560" s="1" t="s">
        <v>681</v>
      </c>
      <c r="C560" s="1" t="s">
        <v>681</v>
      </c>
      <c r="D560" s="37" t="s">
        <v>681</v>
      </c>
      <c r="E560" s="37" t="s">
        <v>681</v>
      </c>
      <c r="F560" s="38" t="str">
        <f>Tabela2[[#This Row],[Coordenada]]</f>
        <v>-</v>
      </c>
      <c r="G560" s="113"/>
      <c r="H560" s="111"/>
      <c r="I560" s="112" t="s">
        <v>681</v>
      </c>
    </row>
    <row r="561" spans="1:9" x14ac:dyDescent="0.35">
      <c r="A561">
        <f t="shared" si="2"/>
        <v>176</v>
      </c>
      <c r="B561" s="1" t="s">
        <v>681</v>
      </c>
      <c r="C561" s="1" t="s">
        <v>681</v>
      </c>
      <c r="D561" s="37" t="s">
        <v>681</v>
      </c>
      <c r="E561" s="37" t="s">
        <v>681</v>
      </c>
      <c r="F561" s="38" t="str">
        <f>Tabela2[[#This Row],[Coordenada]]</f>
        <v>-</v>
      </c>
      <c r="G561" s="113"/>
      <c r="H561" s="111"/>
      <c r="I561" s="112" t="s">
        <v>681</v>
      </c>
    </row>
    <row r="562" spans="1:9" x14ac:dyDescent="0.35">
      <c r="A562">
        <f t="shared" si="2"/>
        <v>177</v>
      </c>
      <c r="B562" s="1" t="s">
        <v>681</v>
      </c>
      <c r="C562" s="1" t="s">
        <v>681</v>
      </c>
      <c r="D562" s="37" t="s">
        <v>681</v>
      </c>
      <c r="E562" s="37" t="s">
        <v>681</v>
      </c>
      <c r="F562" s="38" t="str">
        <f>Tabela2[[#This Row],[Coordenada]]</f>
        <v>-</v>
      </c>
      <c r="G562" s="113"/>
      <c r="H562" s="111"/>
      <c r="I562" s="112" t="s">
        <v>681</v>
      </c>
    </row>
    <row r="563" spans="1:9" x14ac:dyDescent="0.35">
      <c r="A563">
        <f t="shared" si="2"/>
        <v>178</v>
      </c>
      <c r="B563" s="1" t="s">
        <v>681</v>
      </c>
      <c r="C563" s="1" t="s">
        <v>681</v>
      </c>
      <c r="D563" s="37" t="s">
        <v>681</v>
      </c>
      <c r="E563" s="37" t="s">
        <v>681</v>
      </c>
      <c r="F563" s="38" t="str">
        <f>Tabela2[[#This Row],[Coordenada]]</f>
        <v>-</v>
      </c>
      <c r="G563" s="113"/>
      <c r="H563" s="111"/>
      <c r="I563" s="112" t="s">
        <v>681</v>
      </c>
    </row>
    <row r="564" spans="1:9" x14ac:dyDescent="0.35">
      <c r="A564">
        <f t="shared" si="2"/>
        <v>179</v>
      </c>
      <c r="B564" s="1" t="s">
        <v>681</v>
      </c>
      <c r="C564" s="1" t="s">
        <v>681</v>
      </c>
      <c r="D564" s="37" t="s">
        <v>681</v>
      </c>
      <c r="E564" s="37" t="s">
        <v>681</v>
      </c>
      <c r="F564" s="38" t="str">
        <f>Tabela2[[#This Row],[Coordenada]]</f>
        <v>-</v>
      </c>
      <c r="G564" s="113"/>
      <c r="H564" s="111"/>
      <c r="I564" s="112" t="s">
        <v>681</v>
      </c>
    </row>
    <row r="565" spans="1:9" x14ac:dyDescent="0.35">
      <c r="A565">
        <f t="shared" si="2"/>
        <v>180</v>
      </c>
      <c r="B565" s="1" t="s">
        <v>681</v>
      </c>
      <c r="C565" s="1" t="s">
        <v>681</v>
      </c>
      <c r="D565" s="37" t="s">
        <v>681</v>
      </c>
      <c r="E565" s="37" t="s">
        <v>681</v>
      </c>
      <c r="F565" s="38" t="str">
        <f>Tabela2[[#This Row],[Coordenada]]</f>
        <v>-</v>
      </c>
      <c r="G565" s="113"/>
      <c r="H565" s="111"/>
      <c r="I565" s="112" t="s">
        <v>681</v>
      </c>
    </row>
    <row r="566" spans="1:9" x14ac:dyDescent="0.35">
      <c r="A566">
        <f t="shared" si="2"/>
        <v>181</v>
      </c>
      <c r="B566" s="1" t="s">
        <v>681</v>
      </c>
      <c r="C566" s="1" t="s">
        <v>681</v>
      </c>
      <c r="D566" s="37" t="s">
        <v>681</v>
      </c>
      <c r="E566" s="37" t="s">
        <v>681</v>
      </c>
      <c r="F566" s="38" t="str">
        <f>Tabela2[[#This Row],[Coordenada]]</f>
        <v>-</v>
      </c>
      <c r="G566" s="113"/>
      <c r="H566" s="111"/>
      <c r="I566" s="112" t="s">
        <v>681</v>
      </c>
    </row>
    <row r="567" spans="1:9" x14ac:dyDescent="0.35">
      <c r="A567">
        <f t="shared" si="2"/>
        <v>182</v>
      </c>
      <c r="B567" s="1" t="s">
        <v>681</v>
      </c>
      <c r="C567" s="1" t="s">
        <v>681</v>
      </c>
      <c r="D567" s="37" t="s">
        <v>681</v>
      </c>
      <c r="E567" s="37" t="s">
        <v>681</v>
      </c>
      <c r="F567" s="38" t="str">
        <f>Tabela2[[#This Row],[Coordenada]]</f>
        <v>-</v>
      </c>
      <c r="G567" s="113"/>
      <c r="H567" s="111"/>
      <c r="I567" s="112" t="s">
        <v>681</v>
      </c>
    </row>
    <row r="568" spans="1:9" x14ac:dyDescent="0.35">
      <c r="A568">
        <f t="shared" si="2"/>
        <v>183</v>
      </c>
      <c r="B568" s="1" t="s">
        <v>681</v>
      </c>
      <c r="C568" s="1" t="s">
        <v>681</v>
      </c>
      <c r="D568" s="37" t="s">
        <v>681</v>
      </c>
      <c r="E568" s="37" t="s">
        <v>681</v>
      </c>
      <c r="F568" s="38" t="str">
        <f>Tabela2[[#This Row],[Coordenada]]</f>
        <v>-</v>
      </c>
      <c r="G568" s="113"/>
      <c r="H568" s="111"/>
      <c r="I568" s="112" t="s">
        <v>681</v>
      </c>
    </row>
    <row r="569" spans="1:9" x14ac:dyDescent="0.35">
      <c r="A569">
        <f t="shared" si="2"/>
        <v>184</v>
      </c>
      <c r="B569" s="1" t="s">
        <v>681</v>
      </c>
      <c r="C569" s="1" t="s">
        <v>681</v>
      </c>
      <c r="D569" s="37" t="s">
        <v>681</v>
      </c>
      <c r="E569" s="37" t="s">
        <v>681</v>
      </c>
      <c r="F569" s="38" t="str">
        <f>Tabela2[[#This Row],[Coordenada]]</f>
        <v>-</v>
      </c>
      <c r="G569" s="113"/>
      <c r="H569" s="111"/>
      <c r="I569" s="112" t="s">
        <v>681</v>
      </c>
    </row>
    <row r="570" spans="1:9" x14ac:dyDescent="0.35">
      <c r="A570">
        <f t="shared" si="2"/>
        <v>185</v>
      </c>
      <c r="B570" s="1" t="s">
        <v>681</v>
      </c>
      <c r="C570" s="1" t="s">
        <v>681</v>
      </c>
      <c r="D570" s="37" t="s">
        <v>681</v>
      </c>
      <c r="E570" s="37" t="s">
        <v>681</v>
      </c>
      <c r="F570" s="38" t="str">
        <f>Tabela2[[#This Row],[Coordenada]]</f>
        <v>-</v>
      </c>
      <c r="G570" s="113"/>
      <c r="H570" s="111"/>
      <c r="I570" s="112" t="s">
        <v>681</v>
      </c>
    </row>
    <row r="571" spans="1:9" x14ac:dyDescent="0.35">
      <c r="A571">
        <f t="shared" si="2"/>
        <v>186</v>
      </c>
      <c r="B571" s="1" t="s">
        <v>681</v>
      </c>
      <c r="C571" s="1" t="s">
        <v>681</v>
      </c>
      <c r="D571" s="37" t="s">
        <v>681</v>
      </c>
      <c r="E571" s="37" t="s">
        <v>681</v>
      </c>
      <c r="F571" s="38" t="str">
        <f>Tabela2[[#This Row],[Coordenada]]</f>
        <v>-</v>
      </c>
      <c r="G571" s="113"/>
      <c r="H571" s="111"/>
      <c r="I571" s="112" t="s">
        <v>681</v>
      </c>
    </row>
    <row r="572" spans="1:9" x14ac:dyDescent="0.35">
      <c r="A572">
        <f t="shared" si="2"/>
        <v>187</v>
      </c>
      <c r="B572" s="1" t="s">
        <v>681</v>
      </c>
      <c r="C572" s="1" t="s">
        <v>681</v>
      </c>
      <c r="D572" s="37" t="s">
        <v>681</v>
      </c>
      <c r="E572" s="37" t="s">
        <v>681</v>
      </c>
      <c r="F572" s="38" t="str">
        <f>Tabela2[[#This Row],[Coordenada]]</f>
        <v>-</v>
      </c>
      <c r="G572" s="113"/>
      <c r="H572" s="111"/>
      <c r="I572" s="112" t="s">
        <v>681</v>
      </c>
    </row>
    <row r="573" spans="1:9" x14ac:dyDescent="0.35">
      <c r="A573">
        <f t="shared" si="2"/>
        <v>188</v>
      </c>
      <c r="B573" s="1" t="s">
        <v>681</v>
      </c>
      <c r="C573" s="1" t="s">
        <v>681</v>
      </c>
      <c r="D573" s="37" t="s">
        <v>681</v>
      </c>
      <c r="E573" s="37" t="s">
        <v>681</v>
      </c>
      <c r="F573" s="38" t="str">
        <f>Tabela2[[#This Row],[Coordenada]]</f>
        <v>-</v>
      </c>
      <c r="G573" s="113"/>
      <c r="H573" s="111"/>
      <c r="I573" s="112" t="s">
        <v>681</v>
      </c>
    </row>
    <row r="574" spans="1:9" x14ac:dyDescent="0.35">
      <c r="A574">
        <f t="shared" si="2"/>
        <v>189</v>
      </c>
      <c r="B574" s="1" t="s">
        <v>681</v>
      </c>
      <c r="C574" s="1" t="s">
        <v>681</v>
      </c>
      <c r="D574" s="37" t="s">
        <v>681</v>
      </c>
      <c r="E574" s="37" t="s">
        <v>681</v>
      </c>
      <c r="F574" s="38" t="str">
        <f>Tabela2[[#This Row],[Coordenada]]</f>
        <v>-</v>
      </c>
      <c r="G574" s="113"/>
      <c r="H574" s="111"/>
      <c r="I574" s="112" t="s">
        <v>681</v>
      </c>
    </row>
    <row r="575" spans="1:9" x14ac:dyDescent="0.35">
      <c r="A575">
        <f t="shared" si="2"/>
        <v>190</v>
      </c>
      <c r="B575" s="1" t="s">
        <v>681</v>
      </c>
      <c r="C575" s="1" t="s">
        <v>681</v>
      </c>
      <c r="D575" s="37" t="s">
        <v>681</v>
      </c>
      <c r="E575" s="37" t="s">
        <v>681</v>
      </c>
      <c r="F575" s="38" t="str">
        <f>Tabela2[[#This Row],[Coordenada]]</f>
        <v>-</v>
      </c>
      <c r="G575" s="113"/>
      <c r="H575" s="111"/>
      <c r="I575" s="112" t="s">
        <v>681</v>
      </c>
    </row>
    <row r="576" spans="1:9" x14ac:dyDescent="0.35">
      <c r="A576">
        <f t="shared" si="2"/>
        <v>191</v>
      </c>
      <c r="B576" s="1" t="s">
        <v>681</v>
      </c>
      <c r="C576" s="1" t="s">
        <v>681</v>
      </c>
      <c r="D576" s="37" t="s">
        <v>681</v>
      </c>
      <c r="E576" s="37" t="s">
        <v>681</v>
      </c>
      <c r="F576" s="38" t="str">
        <f>Tabela2[[#This Row],[Coordenada]]</f>
        <v>-</v>
      </c>
      <c r="G576" s="113"/>
      <c r="H576" s="111"/>
      <c r="I576" s="112" t="s">
        <v>681</v>
      </c>
    </row>
    <row r="577" spans="1:9" x14ac:dyDescent="0.35">
      <c r="A577">
        <f t="shared" si="2"/>
        <v>192</v>
      </c>
      <c r="B577" s="1" t="s">
        <v>681</v>
      </c>
      <c r="C577" s="1" t="s">
        <v>681</v>
      </c>
      <c r="D577" s="37" t="s">
        <v>681</v>
      </c>
      <c r="E577" s="37" t="s">
        <v>681</v>
      </c>
      <c r="F577" s="38" t="str">
        <f>Tabela2[[#This Row],[Coordenada]]</f>
        <v>-</v>
      </c>
      <c r="G577" s="113"/>
      <c r="H577" s="111"/>
      <c r="I577" s="112" t="s">
        <v>681</v>
      </c>
    </row>
    <row r="578" spans="1:9" x14ac:dyDescent="0.35">
      <c r="A578">
        <f t="shared" si="2"/>
        <v>193</v>
      </c>
      <c r="B578" s="1" t="s">
        <v>681</v>
      </c>
      <c r="C578" s="1" t="s">
        <v>681</v>
      </c>
      <c r="D578" s="37" t="s">
        <v>681</v>
      </c>
      <c r="E578" s="37" t="s">
        <v>681</v>
      </c>
      <c r="F578" s="38" t="str">
        <f>Tabela2[[#This Row],[Coordenada]]</f>
        <v>-</v>
      </c>
      <c r="G578" s="113"/>
      <c r="H578" s="111"/>
      <c r="I578" s="112" t="s">
        <v>681</v>
      </c>
    </row>
    <row r="579" spans="1:9" x14ac:dyDescent="0.35">
      <c r="A579">
        <f t="shared" ref="A579:A642" si="3">A578+1</f>
        <v>194</v>
      </c>
      <c r="B579" s="1" t="s">
        <v>681</v>
      </c>
      <c r="C579" s="1" t="s">
        <v>681</v>
      </c>
      <c r="D579" s="37" t="s">
        <v>681</v>
      </c>
      <c r="E579" s="37" t="s">
        <v>681</v>
      </c>
      <c r="F579" s="38" t="str">
        <f>Tabela2[[#This Row],[Coordenada]]</f>
        <v>-</v>
      </c>
      <c r="G579" s="113"/>
      <c r="H579" s="111"/>
      <c r="I579" s="112" t="s">
        <v>681</v>
      </c>
    </row>
    <row r="580" spans="1:9" x14ac:dyDescent="0.35">
      <c r="A580">
        <f t="shared" si="3"/>
        <v>195</v>
      </c>
      <c r="B580" s="1" t="s">
        <v>681</v>
      </c>
      <c r="C580" s="1" t="s">
        <v>681</v>
      </c>
      <c r="D580" s="37" t="s">
        <v>681</v>
      </c>
      <c r="E580" s="37" t="s">
        <v>681</v>
      </c>
      <c r="F580" s="38" t="str">
        <f>Tabela2[[#This Row],[Coordenada]]</f>
        <v>-</v>
      </c>
      <c r="G580" s="113"/>
      <c r="H580" s="111"/>
      <c r="I580" s="112" t="s">
        <v>681</v>
      </c>
    </row>
    <row r="581" spans="1:9" x14ac:dyDescent="0.35">
      <c r="A581">
        <f t="shared" si="3"/>
        <v>196</v>
      </c>
      <c r="B581" s="1" t="s">
        <v>681</v>
      </c>
      <c r="C581" s="1" t="s">
        <v>681</v>
      </c>
      <c r="D581" s="37" t="s">
        <v>681</v>
      </c>
      <c r="E581" s="37" t="s">
        <v>681</v>
      </c>
      <c r="F581" s="38" t="str">
        <f>Tabela2[[#This Row],[Coordenada]]</f>
        <v>-</v>
      </c>
      <c r="G581" s="113"/>
      <c r="H581" s="111"/>
      <c r="I581" s="112" t="s">
        <v>681</v>
      </c>
    </row>
    <row r="582" spans="1:9" x14ac:dyDescent="0.35">
      <c r="A582">
        <f t="shared" si="3"/>
        <v>197</v>
      </c>
      <c r="B582" s="1" t="s">
        <v>681</v>
      </c>
      <c r="C582" s="1" t="s">
        <v>681</v>
      </c>
      <c r="D582" s="37" t="s">
        <v>681</v>
      </c>
      <c r="E582" s="37" t="s">
        <v>681</v>
      </c>
      <c r="F582" s="38" t="str">
        <f>Tabela2[[#This Row],[Coordenada]]</f>
        <v>-</v>
      </c>
      <c r="G582" s="113"/>
      <c r="H582" s="111"/>
      <c r="I582" s="112" t="s">
        <v>681</v>
      </c>
    </row>
    <row r="583" spans="1:9" x14ac:dyDescent="0.35">
      <c r="A583">
        <f t="shared" si="3"/>
        <v>198</v>
      </c>
      <c r="B583" s="1" t="s">
        <v>681</v>
      </c>
      <c r="C583" s="1" t="s">
        <v>681</v>
      </c>
      <c r="D583" s="37" t="s">
        <v>681</v>
      </c>
      <c r="E583" s="37" t="s">
        <v>681</v>
      </c>
      <c r="F583" s="38" t="str">
        <f>Tabela2[[#This Row],[Coordenada]]</f>
        <v>-</v>
      </c>
      <c r="G583" s="113"/>
      <c r="H583" s="111"/>
      <c r="I583" s="112" t="s">
        <v>681</v>
      </c>
    </row>
    <row r="584" spans="1:9" x14ac:dyDescent="0.35">
      <c r="A584">
        <f t="shared" si="3"/>
        <v>199</v>
      </c>
      <c r="B584" s="1" t="s">
        <v>681</v>
      </c>
      <c r="C584" s="1" t="s">
        <v>681</v>
      </c>
      <c r="D584" s="37" t="s">
        <v>681</v>
      </c>
      <c r="E584" s="37" t="s">
        <v>681</v>
      </c>
      <c r="F584" s="38" t="str">
        <f>Tabela2[[#This Row],[Coordenada]]</f>
        <v>-</v>
      </c>
      <c r="G584" s="113"/>
      <c r="H584" s="111"/>
      <c r="I584" s="112" t="s">
        <v>681</v>
      </c>
    </row>
    <row r="585" spans="1:9" x14ac:dyDescent="0.35">
      <c r="A585">
        <f t="shared" si="3"/>
        <v>200</v>
      </c>
      <c r="B585" s="1" t="s">
        <v>681</v>
      </c>
      <c r="C585" s="1" t="s">
        <v>681</v>
      </c>
      <c r="D585" s="37" t="s">
        <v>681</v>
      </c>
      <c r="E585" s="37" t="s">
        <v>681</v>
      </c>
      <c r="F585" s="38" t="str">
        <f>Tabela2[[#This Row],[Coordenada]]</f>
        <v>-</v>
      </c>
      <c r="G585" s="113"/>
      <c r="H585" s="111"/>
      <c r="I585" s="112" t="s">
        <v>681</v>
      </c>
    </row>
    <row r="586" spans="1:9" x14ac:dyDescent="0.35">
      <c r="A586">
        <f t="shared" si="3"/>
        <v>201</v>
      </c>
      <c r="B586" s="1" t="s">
        <v>681</v>
      </c>
      <c r="C586" s="1" t="s">
        <v>681</v>
      </c>
      <c r="D586" s="37" t="s">
        <v>681</v>
      </c>
      <c r="E586" s="37" t="s">
        <v>681</v>
      </c>
      <c r="F586" s="38" t="str">
        <f>Tabela2[[#This Row],[Coordenada]]</f>
        <v>-</v>
      </c>
      <c r="G586" s="113"/>
      <c r="H586" s="111"/>
      <c r="I586" s="112" t="s">
        <v>681</v>
      </c>
    </row>
    <row r="587" spans="1:9" x14ac:dyDescent="0.35">
      <c r="A587">
        <f t="shared" si="3"/>
        <v>202</v>
      </c>
      <c r="B587" s="1" t="s">
        <v>681</v>
      </c>
      <c r="C587" s="1" t="s">
        <v>681</v>
      </c>
      <c r="D587" s="37" t="s">
        <v>681</v>
      </c>
      <c r="E587" s="37" t="s">
        <v>681</v>
      </c>
      <c r="F587" s="38" t="str">
        <f>Tabela2[[#This Row],[Coordenada]]</f>
        <v>-</v>
      </c>
      <c r="G587" s="113"/>
      <c r="H587" s="111"/>
      <c r="I587" s="112" t="s">
        <v>681</v>
      </c>
    </row>
    <row r="588" spans="1:9" x14ac:dyDescent="0.35">
      <c r="A588">
        <f t="shared" si="3"/>
        <v>203</v>
      </c>
      <c r="B588" s="1" t="s">
        <v>681</v>
      </c>
      <c r="C588" s="1" t="s">
        <v>681</v>
      </c>
      <c r="D588" s="37" t="s">
        <v>681</v>
      </c>
      <c r="E588" s="37" t="s">
        <v>681</v>
      </c>
      <c r="F588" s="38" t="str">
        <f>Tabela2[[#This Row],[Coordenada]]</f>
        <v>-</v>
      </c>
      <c r="G588" s="113"/>
      <c r="H588" s="111"/>
      <c r="I588" s="112" t="s">
        <v>681</v>
      </c>
    </row>
    <row r="589" spans="1:9" x14ac:dyDescent="0.35">
      <c r="A589">
        <f t="shared" si="3"/>
        <v>204</v>
      </c>
      <c r="B589" s="1" t="s">
        <v>681</v>
      </c>
      <c r="C589" s="1" t="s">
        <v>681</v>
      </c>
      <c r="D589" s="37" t="s">
        <v>681</v>
      </c>
      <c r="E589" s="37" t="s">
        <v>681</v>
      </c>
      <c r="F589" s="38" t="str">
        <f>Tabela2[[#This Row],[Coordenada]]</f>
        <v>-</v>
      </c>
      <c r="G589" s="113"/>
      <c r="H589" s="111"/>
      <c r="I589" s="112" t="s">
        <v>681</v>
      </c>
    </row>
    <row r="590" spans="1:9" x14ac:dyDescent="0.35">
      <c r="A590">
        <f t="shared" si="3"/>
        <v>205</v>
      </c>
      <c r="B590" s="1" t="s">
        <v>681</v>
      </c>
      <c r="C590" s="1" t="s">
        <v>681</v>
      </c>
      <c r="D590" s="37" t="s">
        <v>681</v>
      </c>
      <c r="E590" s="37" t="s">
        <v>681</v>
      </c>
      <c r="F590" s="38" t="str">
        <f>Tabela2[[#This Row],[Coordenada]]</f>
        <v>-</v>
      </c>
      <c r="G590" s="113"/>
      <c r="H590" s="111"/>
      <c r="I590" s="112" t="s">
        <v>681</v>
      </c>
    </row>
    <row r="591" spans="1:9" x14ac:dyDescent="0.35">
      <c r="A591">
        <f t="shared" si="3"/>
        <v>206</v>
      </c>
      <c r="B591" s="1" t="s">
        <v>681</v>
      </c>
      <c r="C591" s="1" t="s">
        <v>681</v>
      </c>
      <c r="D591" s="37" t="s">
        <v>681</v>
      </c>
      <c r="E591" s="37" t="s">
        <v>681</v>
      </c>
      <c r="F591" s="38" t="str">
        <f>Tabela2[[#This Row],[Coordenada]]</f>
        <v>-</v>
      </c>
      <c r="G591" s="113"/>
      <c r="H591" s="111"/>
      <c r="I591" s="112" t="s">
        <v>681</v>
      </c>
    </row>
    <row r="592" spans="1:9" x14ac:dyDescent="0.35">
      <c r="A592">
        <f t="shared" si="3"/>
        <v>207</v>
      </c>
      <c r="B592" s="1" t="s">
        <v>681</v>
      </c>
      <c r="C592" s="1" t="s">
        <v>681</v>
      </c>
      <c r="D592" s="37" t="s">
        <v>681</v>
      </c>
      <c r="E592" s="37" t="s">
        <v>681</v>
      </c>
      <c r="F592" s="38" t="str">
        <f>Tabela2[[#This Row],[Coordenada]]</f>
        <v>-</v>
      </c>
      <c r="G592" s="113"/>
      <c r="H592" s="111"/>
      <c r="I592" s="112" t="s">
        <v>681</v>
      </c>
    </row>
    <row r="593" spans="1:9" x14ac:dyDescent="0.35">
      <c r="A593">
        <f t="shared" si="3"/>
        <v>208</v>
      </c>
      <c r="B593" s="1" t="s">
        <v>681</v>
      </c>
      <c r="C593" s="1" t="s">
        <v>681</v>
      </c>
      <c r="D593" s="37" t="s">
        <v>681</v>
      </c>
      <c r="E593" s="37" t="s">
        <v>681</v>
      </c>
      <c r="F593" s="38" t="str">
        <f>Tabela2[[#This Row],[Coordenada]]</f>
        <v>-</v>
      </c>
      <c r="G593" s="113"/>
      <c r="H593" s="111"/>
      <c r="I593" s="112" t="s">
        <v>681</v>
      </c>
    </row>
    <row r="594" spans="1:9" x14ac:dyDescent="0.35">
      <c r="A594">
        <f t="shared" si="3"/>
        <v>209</v>
      </c>
      <c r="B594" s="1" t="s">
        <v>681</v>
      </c>
      <c r="C594" s="1" t="s">
        <v>681</v>
      </c>
      <c r="D594" s="37" t="s">
        <v>681</v>
      </c>
      <c r="E594" s="37" t="s">
        <v>681</v>
      </c>
      <c r="F594" s="38" t="str">
        <f>Tabela2[[#This Row],[Coordenada]]</f>
        <v>-</v>
      </c>
      <c r="G594" s="113"/>
      <c r="H594" s="111"/>
      <c r="I594" s="112" t="s">
        <v>681</v>
      </c>
    </row>
    <row r="595" spans="1:9" x14ac:dyDescent="0.35">
      <c r="A595">
        <f t="shared" si="3"/>
        <v>210</v>
      </c>
      <c r="B595" s="1" t="s">
        <v>681</v>
      </c>
      <c r="C595" s="1" t="s">
        <v>681</v>
      </c>
      <c r="D595" s="37" t="s">
        <v>681</v>
      </c>
      <c r="E595" s="37" t="s">
        <v>681</v>
      </c>
      <c r="F595" s="38" t="str">
        <f>Tabela2[[#This Row],[Coordenada]]</f>
        <v>-</v>
      </c>
      <c r="G595" s="113"/>
      <c r="H595" s="111"/>
      <c r="I595" s="112" t="s">
        <v>681</v>
      </c>
    </row>
    <row r="596" spans="1:9" x14ac:dyDescent="0.35">
      <c r="A596">
        <f t="shared" si="3"/>
        <v>211</v>
      </c>
      <c r="B596" s="1" t="s">
        <v>681</v>
      </c>
      <c r="C596" s="1" t="s">
        <v>681</v>
      </c>
      <c r="D596" s="37" t="s">
        <v>681</v>
      </c>
      <c r="E596" s="37" t="s">
        <v>681</v>
      </c>
      <c r="F596" s="38" t="str">
        <f>Tabela2[[#This Row],[Coordenada]]</f>
        <v>-</v>
      </c>
      <c r="G596" s="113"/>
      <c r="H596" s="111"/>
      <c r="I596" s="112" t="s">
        <v>681</v>
      </c>
    </row>
    <row r="597" spans="1:9" x14ac:dyDescent="0.35">
      <c r="A597">
        <f t="shared" si="3"/>
        <v>212</v>
      </c>
      <c r="B597" s="1" t="s">
        <v>681</v>
      </c>
      <c r="C597" s="1" t="s">
        <v>681</v>
      </c>
      <c r="D597" s="37" t="s">
        <v>681</v>
      </c>
      <c r="E597" s="37" t="s">
        <v>681</v>
      </c>
      <c r="F597" s="38" t="str">
        <f>Tabela2[[#This Row],[Coordenada]]</f>
        <v>-</v>
      </c>
      <c r="G597" s="113"/>
      <c r="H597" s="111"/>
      <c r="I597" s="112" t="s">
        <v>681</v>
      </c>
    </row>
    <row r="598" spans="1:9" x14ac:dyDescent="0.35">
      <c r="A598">
        <f t="shared" si="3"/>
        <v>213</v>
      </c>
      <c r="B598" s="1" t="s">
        <v>681</v>
      </c>
      <c r="C598" s="1" t="s">
        <v>681</v>
      </c>
      <c r="D598" s="37" t="s">
        <v>681</v>
      </c>
      <c r="E598" s="37" t="s">
        <v>681</v>
      </c>
      <c r="F598" s="38" t="str">
        <f>Tabela2[[#This Row],[Coordenada]]</f>
        <v>-</v>
      </c>
      <c r="G598" s="113"/>
      <c r="H598" s="111"/>
      <c r="I598" s="112" t="s">
        <v>681</v>
      </c>
    </row>
    <row r="599" spans="1:9" x14ac:dyDescent="0.35">
      <c r="A599">
        <f t="shared" si="3"/>
        <v>214</v>
      </c>
      <c r="B599" s="1" t="s">
        <v>681</v>
      </c>
      <c r="C599" s="1" t="s">
        <v>681</v>
      </c>
      <c r="D599" s="37" t="s">
        <v>681</v>
      </c>
      <c r="E599" s="37" t="s">
        <v>681</v>
      </c>
      <c r="F599" s="38" t="str">
        <f>Tabela2[[#This Row],[Coordenada]]</f>
        <v>-</v>
      </c>
      <c r="G599" s="113"/>
      <c r="H599" s="111"/>
      <c r="I599" s="112" t="s">
        <v>681</v>
      </c>
    </row>
    <row r="600" spans="1:9" x14ac:dyDescent="0.35">
      <c r="A600">
        <f t="shared" si="3"/>
        <v>215</v>
      </c>
      <c r="B600" s="1" t="s">
        <v>681</v>
      </c>
      <c r="C600" s="1" t="s">
        <v>681</v>
      </c>
      <c r="D600" s="37" t="s">
        <v>681</v>
      </c>
      <c r="E600" s="37" t="s">
        <v>681</v>
      </c>
      <c r="F600" s="38" t="str">
        <f>Tabela2[[#This Row],[Coordenada]]</f>
        <v>-</v>
      </c>
      <c r="G600" s="113"/>
      <c r="H600" s="111"/>
      <c r="I600" s="112" t="s">
        <v>681</v>
      </c>
    </row>
    <row r="601" spans="1:9" x14ac:dyDescent="0.35">
      <c r="A601">
        <f t="shared" si="3"/>
        <v>216</v>
      </c>
      <c r="B601" s="1" t="s">
        <v>681</v>
      </c>
      <c r="C601" s="1" t="s">
        <v>681</v>
      </c>
      <c r="D601" s="37" t="s">
        <v>681</v>
      </c>
      <c r="E601" s="37" t="s">
        <v>681</v>
      </c>
      <c r="F601" s="38" t="str">
        <f>Tabela2[[#This Row],[Coordenada]]</f>
        <v>-</v>
      </c>
      <c r="G601" s="113"/>
      <c r="H601" s="111"/>
      <c r="I601" s="112" t="s">
        <v>681</v>
      </c>
    </row>
    <row r="602" spans="1:9" x14ac:dyDescent="0.35">
      <c r="A602">
        <f t="shared" si="3"/>
        <v>217</v>
      </c>
      <c r="B602" s="1" t="s">
        <v>681</v>
      </c>
      <c r="C602" s="1" t="s">
        <v>681</v>
      </c>
      <c r="D602" s="37" t="s">
        <v>681</v>
      </c>
      <c r="E602" s="37" t="s">
        <v>681</v>
      </c>
      <c r="F602" s="38" t="str">
        <f>Tabela2[[#This Row],[Coordenada]]</f>
        <v>-</v>
      </c>
      <c r="G602" s="113"/>
      <c r="H602" s="111"/>
      <c r="I602" s="112" t="s">
        <v>681</v>
      </c>
    </row>
    <row r="603" spans="1:9" x14ac:dyDescent="0.35">
      <c r="A603">
        <f t="shared" si="3"/>
        <v>218</v>
      </c>
      <c r="B603" s="1" t="s">
        <v>681</v>
      </c>
      <c r="C603" s="1" t="s">
        <v>681</v>
      </c>
      <c r="D603" s="37" t="s">
        <v>681</v>
      </c>
      <c r="E603" s="37" t="s">
        <v>681</v>
      </c>
      <c r="F603" s="38" t="str">
        <f>Tabela2[[#This Row],[Coordenada]]</f>
        <v>-</v>
      </c>
      <c r="G603" s="113"/>
      <c r="H603" s="111"/>
      <c r="I603" s="112" t="s">
        <v>681</v>
      </c>
    </row>
    <row r="604" spans="1:9" x14ac:dyDescent="0.35">
      <c r="A604">
        <f t="shared" si="3"/>
        <v>219</v>
      </c>
      <c r="B604" s="1" t="s">
        <v>681</v>
      </c>
      <c r="C604" s="1" t="s">
        <v>681</v>
      </c>
      <c r="D604" s="37" t="s">
        <v>681</v>
      </c>
      <c r="E604" s="37" t="s">
        <v>681</v>
      </c>
      <c r="F604" s="38" t="str">
        <f>Tabela2[[#This Row],[Coordenada]]</f>
        <v>-</v>
      </c>
      <c r="G604" s="113"/>
      <c r="H604" s="111"/>
      <c r="I604" s="112" t="s">
        <v>681</v>
      </c>
    </row>
    <row r="605" spans="1:9" x14ac:dyDescent="0.35">
      <c r="A605">
        <f t="shared" si="3"/>
        <v>220</v>
      </c>
      <c r="B605" s="1" t="s">
        <v>681</v>
      </c>
      <c r="C605" s="1" t="s">
        <v>681</v>
      </c>
      <c r="D605" s="37" t="s">
        <v>681</v>
      </c>
      <c r="E605" s="37" t="s">
        <v>681</v>
      </c>
      <c r="F605" s="38" t="str">
        <f>Tabela2[[#This Row],[Coordenada]]</f>
        <v>-</v>
      </c>
      <c r="G605" s="113"/>
      <c r="H605" s="111"/>
      <c r="I605" s="112" t="s">
        <v>681</v>
      </c>
    </row>
    <row r="606" spans="1:9" x14ac:dyDescent="0.35">
      <c r="A606">
        <f t="shared" si="3"/>
        <v>221</v>
      </c>
      <c r="B606" s="1" t="s">
        <v>681</v>
      </c>
      <c r="C606" s="1" t="s">
        <v>681</v>
      </c>
      <c r="D606" s="37" t="s">
        <v>681</v>
      </c>
      <c r="E606" s="37" t="s">
        <v>681</v>
      </c>
      <c r="F606" s="38" t="str">
        <f>Tabela2[[#This Row],[Coordenada]]</f>
        <v>-</v>
      </c>
      <c r="G606" s="113"/>
      <c r="H606" s="111"/>
      <c r="I606" s="112" t="s">
        <v>681</v>
      </c>
    </row>
    <row r="607" spans="1:9" x14ac:dyDescent="0.35">
      <c r="A607">
        <f t="shared" si="3"/>
        <v>222</v>
      </c>
      <c r="B607" s="1" t="s">
        <v>681</v>
      </c>
      <c r="C607" s="1" t="s">
        <v>681</v>
      </c>
      <c r="D607" s="37" t="s">
        <v>681</v>
      </c>
      <c r="E607" s="37" t="s">
        <v>681</v>
      </c>
      <c r="F607" s="38" t="str">
        <f>Tabela2[[#This Row],[Coordenada]]</f>
        <v>-</v>
      </c>
      <c r="G607" s="113"/>
      <c r="H607" s="111"/>
      <c r="I607" s="112" t="s">
        <v>681</v>
      </c>
    </row>
    <row r="608" spans="1:9" x14ac:dyDescent="0.35">
      <c r="A608">
        <f t="shared" si="3"/>
        <v>223</v>
      </c>
      <c r="B608" s="1" t="s">
        <v>681</v>
      </c>
      <c r="C608" s="1" t="s">
        <v>681</v>
      </c>
      <c r="D608" s="37" t="s">
        <v>681</v>
      </c>
      <c r="E608" s="37" t="s">
        <v>681</v>
      </c>
      <c r="F608" s="38" t="str">
        <f>Tabela2[[#This Row],[Coordenada]]</f>
        <v>-</v>
      </c>
      <c r="G608" s="113"/>
      <c r="H608" s="111"/>
      <c r="I608" s="112" t="s">
        <v>681</v>
      </c>
    </row>
    <row r="609" spans="1:9" x14ac:dyDescent="0.35">
      <c r="A609">
        <f t="shared" si="3"/>
        <v>224</v>
      </c>
      <c r="B609" s="1" t="s">
        <v>681</v>
      </c>
      <c r="C609" s="1" t="s">
        <v>681</v>
      </c>
      <c r="D609" s="37" t="s">
        <v>681</v>
      </c>
      <c r="E609" s="37" t="s">
        <v>681</v>
      </c>
      <c r="F609" s="38" t="str">
        <f>Tabela2[[#This Row],[Coordenada]]</f>
        <v>-</v>
      </c>
      <c r="G609" s="113"/>
      <c r="H609" s="111"/>
      <c r="I609" s="112" t="s">
        <v>681</v>
      </c>
    </row>
    <row r="610" spans="1:9" x14ac:dyDescent="0.35">
      <c r="A610">
        <f t="shared" si="3"/>
        <v>225</v>
      </c>
      <c r="B610" s="1" t="s">
        <v>681</v>
      </c>
      <c r="C610" s="1" t="s">
        <v>681</v>
      </c>
      <c r="D610" s="37" t="s">
        <v>681</v>
      </c>
      <c r="E610" s="37" t="s">
        <v>681</v>
      </c>
      <c r="F610" s="38" t="str">
        <f>Tabela2[[#This Row],[Coordenada]]</f>
        <v>-</v>
      </c>
      <c r="G610" s="113"/>
      <c r="H610" s="111"/>
      <c r="I610" s="112" t="s">
        <v>681</v>
      </c>
    </row>
    <row r="611" spans="1:9" x14ac:dyDescent="0.35">
      <c r="A611">
        <f t="shared" si="3"/>
        <v>226</v>
      </c>
      <c r="B611" s="1" t="s">
        <v>681</v>
      </c>
      <c r="C611" s="1" t="s">
        <v>681</v>
      </c>
      <c r="D611" s="37" t="s">
        <v>681</v>
      </c>
      <c r="E611" s="37" t="s">
        <v>681</v>
      </c>
      <c r="F611" s="38" t="str">
        <f>Tabela2[[#This Row],[Coordenada]]</f>
        <v>-</v>
      </c>
      <c r="G611" s="113"/>
      <c r="H611" s="111"/>
      <c r="I611" s="112" t="s">
        <v>681</v>
      </c>
    </row>
    <row r="612" spans="1:9" x14ac:dyDescent="0.35">
      <c r="A612">
        <f t="shared" si="3"/>
        <v>227</v>
      </c>
      <c r="B612" s="1" t="s">
        <v>681</v>
      </c>
      <c r="C612" s="1" t="s">
        <v>681</v>
      </c>
      <c r="D612" s="37" t="s">
        <v>681</v>
      </c>
      <c r="E612" s="37" t="s">
        <v>681</v>
      </c>
      <c r="F612" s="38" t="str">
        <f>Tabela2[[#This Row],[Coordenada]]</f>
        <v>-</v>
      </c>
      <c r="G612" s="113"/>
      <c r="H612" s="111"/>
      <c r="I612" s="112" t="s">
        <v>681</v>
      </c>
    </row>
    <row r="613" spans="1:9" x14ac:dyDescent="0.35">
      <c r="A613">
        <f t="shared" si="3"/>
        <v>228</v>
      </c>
      <c r="B613" s="1" t="s">
        <v>681</v>
      </c>
      <c r="C613" s="1" t="s">
        <v>681</v>
      </c>
      <c r="D613" s="37" t="s">
        <v>681</v>
      </c>
      <c r="E613" s="37" t="s">
        <v>681</v>
      </c>
      <c r="F613" s="38" t="str">
        <f>Tabela2[[#This Row],[Coordenada]]</f>
        <v>-</v>
      </c>
      <c r="G613" s="113"/>
      <c r="H613" s="111"/>
      <c r="I613" s="112" t="s">
        <v>681</v>
      </c>
    </row>
    <row r="614" spans="1:9" x14ac:dyDescent="0.35">
      <c r="A614">
        <f t="shared" si="3"/>
        <v>229</v>
      </c>
      <c r="B614" s="1" t="s">
        <v>681</v>
      </c>
      <c r="C614" s="1" t="s">
        <v>681</v>
      </c>
      <c r="D614" s="37" t="s">
        <v>681</v>
      </c>
      <c r="E614" s="37" t="s">
        <v>681</v>
      </c>
      <c r="F614" s="38" t="str">
        <f>Tabela2[[#This Row],[Coordenada]]</f>
        <v>-</v>
      </c>
      <c r="G614" s="113"/>
      <c r="H614" s="111"/>
      <c r="I614" s="112" t="s">
        <v>681</v>
      </c>
    </row>
    <row r="615" spans="1:9" x14ac:dyDescent="0.35">
      <c r="A615">
        <f t="shared" si="3"/>
        <v>230</v>
      </c>
      <c r="B615" s="1" t="s">
        <v>681</v>
      </c>
      <c r="C615" s="1" t="s">
        <v>681</v>
      </c>
      <c r="D615" s="37" t="s">
        <v>681</v>
      </c>
      <c r="E615" s="37" t="s">
        <v>681</v>
      </c>
      <c r="F615" s="38" t="str">
        <f>Tabela2[[#This Row],[Coordenada]]</f>
        <v>-</v>
      </c>
      <c r="G615" s="113"/>
      <c r="H615" s="111"/>
      <c r="I615" s="112" t="s">
        <v>681</v>
      </c>
    </row>
    <row r="616" spans="1:9" x14ac:dyDescent="0.35">
      <c r="A616">
        <f t="shared" si="3"/>
        <v>231</v>
      </c>
      <c r="B616" s="1" t="s">
        <v>681</v>
      </c>
      <c r="C616" s="1" t="s">
        <v>681</v>
      </c>
      <c r="D616" s="37" t="s">
        <v>681</v>
      </c>
      <c r="E616" s="37" t="s">
        <v>681</v>
      </c>
      <c r="F616" s="38" t="str">
        <f>Tabela2[[#This Row],[Coordenada]]</f>
        <v>-</v>
      </c>
      <c r="G616" s="113"/>
      <c r="H616" s="111"/>
      <c r="I616" s="112" t="s">
        <v>681</v>
      </c>
    </row>
    <row r="617" spans="1:9" x14ac:dyDescent="0.35">
      <c r="A617">
        <f t="shared" si="3"/>
        <v>232</v>
      </c>
      <c r="B617" s="1" t="s">
        <v>681</v>
      </c>
      <c r="C617" s="1" t="s">
        <v>681</v>
      </c>
      <c r="D617" s="37" t="s">
        <v>681</v>
      </c>
      <c r="E617" s="37" t="s">
        <v>681</v>
      </c>
      <c r="F617" s="38" t="str">
        <f>Tabela2[[#This Row],[Coordenada]]</f>
        <v>-</v>
      </c>
      <c r="G617" s="113"/>
      <c r="H617" s="111"/>
      <c r="I617" s="112" t="s">
        <v>681</v>
      </c>
    </row>
    <row r="618" spans="1:9" x14ac:dyDescent="0.35">
      <c r="A618">
        <f t="shared" si="3"/>
        <v>233</v>
      </c>
      <c r="B618" s="1" t="s">
        <v>681</v>
      </c>
      <c r="C618" s="1" t="s">
        <v>681</v>
      </c>
      <c r="D618" s="37" t="s">
        <v>681</v>
      </c>
      <c r="E618" s="37" t="s">
        <v>681</v>
      </c>
      <c r="F618" s="38" t="str">
        <f>Tabela2[[#This Row],[Coordenada]]</f>
        <v>-</v>
      </c>
      <c r="G618" s="113"/>
      <c r="H618" s="111"/>
      <c r="I618" s="112" t="s">
        <v>681</v>
      </c>
    </row>
    <row r="619" spans="1:9" x14ac:dyDescent="0.35">
      <c r="A619">
        <f t="shared" si="3"/>
        <v>234</v>
      </c>
      <c r="B619" s="1" t="s">
        <v>681</v>
      </c>
      <c r="C619" s="1" t="s">
        <v>681</v>
      </c>
      <c r="D619" s="37" t="s">
        <v>681</v>
      </c>
      <c r="E619" s="37" t="s">
        <v>681</v>
      </c>
      <c r="F619" s="38" t="str">
        <f>Tabela2[[#This Row],[Coordenada]]</f>
        <v>-</v>
      </c>
      <c r="G619" s="113"/>
      <c r="H619" s="111"/>
      <c r="I619" s="112" t="s">
        <v>681</v>
      </c>
    </row>
    <row r="620" spans="1:9" x14ac:dyDescent="0.35">
      <c r="A620">
        <f t="shared" si="3"/>
        <v>235</v>
      </c>
      <c r="B620" s="1" t="s">
        <v>681</v>
      </c>
      <c r="C620" s="1" t="s">
        <v>681</v>
      </c>
      <c r="D620" s="37" t="s">
        <v>681</v>
      </c>
      <c r="E620" s="37" t="s">
        <v>681</v>
      </c>
      <c r="F620" s="38" t="str">
        <f>Tabela2[[#This Row],[Coordenada]]</f>
        <v>-</v>
      </c>
      <c r="G620" s="113"/>
      <c r="H620" s="111"/>
      <c r="I620" s="112" t="s">
        <v>681</v>
      </c>
    </row>
    <row r="621" spans="1:9" x14ac:dyDescent="0.35">
      <c r="A621">
        <f t="shared" si="3"/>
        <v>236</v>
      </c>
      <c r="B621" s="1" t="s">
        <v>681</v>
      </c>
      <c r="C621" s="1" t="s">
        <v>681</v>
      </c>
      <c r="D621" s="37" t="s">
        <v>681</v>
      </c>
      <c r="E621" s="37" t="s">
        <v>681</v>
      </c>
      <c r="F621" s="38" t="str">
        <f>Tabela2[[#This Row],[Coordenada]]</f>
        <v>-</v>
      </c>
      <c r="G621" s="113"/>
      <c r="H621" s="111"/>
      <c r="I621" s="112" t="s">
        <v>681</v>
      </c>
    </row>
    <row r="622" spans="1:9" x14ac:dyDescent="0.35">
      <c r="A622">
        <f t="shared" si="3"/>
        <v>237</v>
      </c>
      <c r="B622" s="1" t="s">
        <v>681</v>
      </c>
      <c r="C622" s="1" t="s">
        <v>681</v>
      </c>
      <c r="D622" s="37" t="s">
        <v>681</v>
      </c>
      <c r="E622" s="37" t="s">
        <v>681</v>
      </c>
      <c r="F622" s="38" t="str">
        <f>Tabela2[[#This Row],[Coordenada]]</f>
        <v>-</v>
      </c>
      <c r="G622" s="113"/>
      <c r="H622" s="111"/>
      <c r="I622" s="112" t="s">
        <v>681</v>
      </c>
    </row>
    <row r="623" spans="1:9" x14ac:dyDescent="0.35">
      <c r="A623">
        <f t="shared" si="3"/>
        <v>238</v>
      </c>
      <c r="B623" s="1" t="s">
        <v>681</v>
      </c>
      <c r="C623" s="1" t="s">
        <v>681</v>
      </c>
      <c r="D623" s="37" t="s">
        <v>681</v>
      </c>
      <c r="E623" s="37" t="s">
        <v>681</v>
      </c>
      <c r="F623" s="38" t="str">
        <f>Tabela2[[#This Row],[Coordenada]]</f>
        <v>-</v>
      </c>
      <c r="G623" s="113"/>
      <c r="H623" s="111"/>
      <c r="I623" s="112" t="s">
        <v>681</v>
      </c>
    </row>
    <row r="624" spans="1:9" x14ac:dyDescent="0.35">
      <c r="A624">
        <f t="shared" si="3"/>
        <v>239</v>
      </c>
      <c r="B624" s="1" t="s">
        <v>681</v>
      </c>
      <c r="C624" s="1" t="s">
        <v>681</v>
      </c>
      <c r="D624" s="37" t="s">
        <v>681</v>
      </c>
      <c r="E624" s="37" t="s">
        <v>681</v>
      </c>
      <c r="F624" s="38" t="str">
        <f>Tabela2[[#This Row],[Coordenada]]</f>
        <v>-</v>
      </c>
      <c r="G624" s="113"/>
      <c r="H624" s="111"/>
      <c r="I624" s="112" t="s">
        <v>681</v>
      </c>
    </row>
    <row r="625" spans="1:9" x14ac:dyDescent="0.35">
      <c r="A625">
        <f t="shared" si="3"/>
        <v>240</v>
      </c>
      <c r="B625" s="1" t="s">
        <v>681</v>
      </c>
      <c r="C625" s="1" t="s">
        <v>681</v>
      </c>
      <c r="D625" s="37" t="s">
        <v>681</v>
      </c>
      <c r="E625" s="37" t="s">
        <v>681</v>
      </c>
      <c r="F625" s="38" t="str">
        <f>Tabela2[[#This Row],[Coordenada]]</f>
        <v>-</v>
      </c>
      <c r="G625" s="113"/>
      <c r="H625" s="111"/>
      <c r="I625" s="112" t="s">
        <v>681</v>
      </c>
    </row>
    <row r="626" spans="1:9" x14ac:dyDescent="0.35">
      <c r="A626">
        <f t="shared" si="3"/>
        <v>241</v>
      </c>
      <c r="B626" s="1" t="s">
        <v>681</v>
      </c>
      <c r="C626" s="1" t="s">
        <v>681</v>
      </c>
      <c r="D626" s="37" t="s">
        <v>681</v>
      </c>
      <c r="E626" s="37" t="s">
        <v>681</v>
      </c>
      <c r="F626" s="38" t="str">
        <f>Tabela2[[#This Row],[Coordenada]]</f>
        <v>-</v>
      </c>
      <c r="G626" s="113"/>
      <c r="H626" s="111"/>
      <c r="I626" s="112" t="s">
        <v>681</v>
      </c>
    </row>
    <row r="627" spans="1:9" x14ac:dyDescent="0.35">
      <c r="A627">
        <f t="shared" si="3"/>
        <v>242</v>
      </c>
      <c r="B627" s="1" t="s">
        <v>681</v>
      </c>
      <c r="C627" s="1" t="s">
        <v>681</v>
      </c>
      <c r="D627" s="37" t="s">
        <v>681</v>
      </c>
      <c r="E627" s="37" t="s">
        <v>681</v>
      </c>
      <c r="F627" s="38" t="str">
        <f>Tabela2[[#This Row],[Coordenada]]</f>
        <v>-</v>
      </c>
      <c r="G627" s="113"/>
      <c r="H627" s="111"/>
      <c r="I627" s="112" t="s">
        <v>681</v>
      </c>
    </row>
    <row r="628" spans="1:9" x14ac:dyDescent="0.35">
      <c r="A628">
        <f t="shared" si="3"/>
        <v>243</v>
      </c>
      <c r="B628" s="1" t="s">
        <v>681</v>
      </c>
      <c r="C628" s="1" t="s">
        <v>681</v>
      </c>
      <c r="D628" s="37" t="s">
        <v>681</v>
      </c>
      <c r="E628" s="37" t="s">
        <v>681</v>
      </c>
      <c r="F628" s="38" t="str">
        <f>Tabela2[[#This Row],[Coordenada]]</f>
        <v>-</v>
      </c>
      <c r="G628" s="113"/>
      <c r="H628" s="111"/>
      <c r="I628" s="112" t="s">
        <v>681</v>
      </c>
    </row>
    <row r="629" spans="1:9" x14ac:dyDescent="0.35">
      <c r="A629">
        <f t="shared" si="3"/>
        <v>244</v>
      </c>
      <c r="B629" s="1" t="s">
        <v>681</v>
      </c>
      <c r="C629" s="1" t="s">
        <v>681</v>
      </c>
      <c r="D629" s="37" t="s">
        <v>681</v>
      </c>
      <c r="E629" s="37" t="s">
        <v>681</v>
      </c>
      <c r="F629" s="38" t="str">
        <f>Tabela2[[#This Row],[Coordenada]]</f>
        <v>-</v>
      </c>
      <c r="G629" s="113"/>
      <c r="H629" s="111"/>
      <c r="I629" s="112" t="s">
        <v>681</v>
      </c>
    </row>
    <row r="630" spans="1:9" x14ac:dyDescent="0.35">
      <c r="A630">
        <f t="shared" si="3"/>
        <v>245</v>
      </c>
      <c r="B630" s="1" t="s">
        <v>681</v>
      </c>
      <c r="C630" s="1" t="s">
        <v>681</v>
      </c>
      <c r="D630" s="37" t="s">
        <v>681</v>
      </c>
      <c r="E630" s="37" t="s">
        <v>681</v>
      </c>
      <c r="F630" s="38" t="str">
        <f>Tabela2[[#This Row],[Coordenada]]</f>
        <v>-</v>
      </c>
      <c r="G630" s="113"/>
      <c r="H630" s="111"/>
      <c r="I630" s="112" t="s">
        <v>681</v>
      </c>
    </row>
    <row r="631" spans="1:9" x14ac:dyDescent="0.35">
      <c r="A631">
        <f t="shared" si="3"/>
        <v>246</v>
      </c>
      <c r="B631" s="1" t="s">
        <v>681</v>
      </c>
      <c r="C631" s="1" t="s">
        <v>681</v>
      </c>
      <c r="D631" s="37" t="s">
        <v>681</v>
      </c>
      <c r="E631" s="37" t="s">
        <v>681</v>
      </c>
      <c r="F631" s="38" t="str">
        <f>Tabela2[[#This Row],[Coordenada]]</f>
        <v>-</v>
      </c>
      <c r="G631" s="113"/>
      <c r="H631" s="111"/>
      <c r="I631" s="112" t="s">
        <v>681</v>
      </c>
    </row>
    <row r="632" spans="1:9" x14ac:dyDescent="0.35">
      <c r="A632">
        <f t="shared" si="3"/>
        <v>247</v>
      </c>
      <c r="B632" s="1" t="s">
        <v>681</v>
      </c>
      <c r="C632" s="1" t="s">
        <v>681</v>
      </c>
      <c r="D632" s="37" t="s">
        <v>681</v>
      </c>
      <c r="E632" s="37" t="s">
        <v>681</v>
      </c>
      <c r="F632" s="38" t="str">
        <f>Tabela2[[#This Row],[Coordenada]]</f>
        <v>-</v>
      </c>
      <c r="G632" s="113"/>
      <c r="H632" s="111"/>
      <c r="I632" s="112" t="s">
        <v>681</v>
      </c>
    </row>
    <row r="633" spans="1:9" x14ac:dyDescent="0.35">
      <c r="A633">
        <f t="shared" si="3"/>
        <v>248</v>
      </c>
      <c r="B633" s="1" t="s">
        <v>681</v>
      </c>
      <c r="C633" s="1" t="s">
        <v>681</v>
      </c>
      <c r="D633" s="37" t="s">
        <v>681</v>
      </c>
      <c r="E633" s="37" t="s">
        <v>681</v>
      </c>
      <c r="F633" s="38" t="str">
        <f>Tabela2[[#This Row],[Coordenada]]</f>
        <v>-</v>
      </c>
      <c r="G633" s="113"/>
      <c r="H633" s="111"/>
      <c r="I633" s="112" t="s">
        <v>681</v>
      </c>
    </row>
    <row r="634" spans="1:9" x14ac:dyDescent="0.35">
      <c r="A634">
        <f t="shared" si="3"/>
        <v>249</v>
      </c>
      <c r="B634" s="1" t="s">
        <v>681</v>
      </c>
      <c r="C634" s="1" t="s">
        <v>681</v>
      </c>
      <c r="D634" s="37" t="s">
        <v>681</v>
      </c>
      <c r="E634" s="37" t="s">
        <v>681</v>
      </c>
      <c r="F634" s="38" t="str">
        <f>Tabela2[[#This Row],[Coordenada]]</f>
        <v>-</v>
      </c>
      <c r="G634" s="113"/>
      <c r="H634" s="111"/>
      <c r="I634" s="112" t="s">
        <v>681</v>
      </c>
    </row>
    <row r="635" spans="1:9" x14ac:dyDescent="0.35">
      <c r="A635">
        <f t="shared" si="3"/>
        <v>250</v>
      </c>
      <c r="B635" s="1" t="s">
        <v>681</v>
      </c>
      <c r="C635" s="1" t="s">
        <v>681</v>
      </c>
      <c r="D635" s="37" t="s">
        <v>681</v>
      </c>
      <c r="E635" s="37" t="s">
        <v>681</v>
      </c>
      <c r="F635" s="38" t="str">
        <f>Tabela2[[#This Row],[Coordenada]]</f>
        <v>-</v>
      </c>
      <c r="G635" s="113"/>
      <c r="H635" s="111"/>
      <c r="I635" s="112" t="s">
        <v>681</v>
      </c>
    </row>
    <row r="636" spans="1:9" x14ac:dyDescent="0.35">
      <c r="A636">
        <f t="shared" si="3"/>
        <v>251</v>
      </c>
      <c r="B636" s="1" t="s">
        <v>681</v>
      </c>
      <c r="C636" s="1" t="s">
        <v>681</v>
      </c>
      <c r="D636" s="37" t="s">
        <v>681</v>
      </c>
      <c r="E636" s="37" t="s">
        <v>681</v>
      </c>
      <c r="F636" s="38" t="str">
        <f>Tabela2[[#This Row],[Coordenada]]</f>
        <v>-</v>
      </c>
      <c r="G636" s="113"/>
      <c r="H636" s="111"/>
      <c r="I636" s="112" t="s">
        <v>681</v>
      </c>
    </row>
    <row r="637" spans="1:9" x14ac:dyDescent="0.35">
      <c r="A637">
        <f t="shared" si="3"/>
        <v>252</v>
      </c>
      <c r="B637" s="1" t="s">
        <v>681</v>
      </c>
      <c r="C637" s="1" t="s">
        <v>681</v>
      </c>
      <c r="D637" s="37" t="s">
        <v>681</v>
      </c>
      <c r="E637" s="37" t="s">
        <v>681</v>
      </c>
      <c r="F637" s="38" t="str">
        <f>Tabela2[[#This Row],[Coordenada]]</f>
        <v>-</v>
      </c>
      <c r="G637" s="113"/>
      <c r="H637" s="111"/>
      <c r="I637" s="112" t="s">
        <v>681</v>
      </c>
    </row>
    <row r="638" spans="1:9" x14ac:dyDescent="0.35">
      <c r="A638">
        <f t="shared" si="3"/>
        <v>253</v>
      </c>
      <c r="B638" s="1" t="s">
        <v>681</v>
      </c>
      <c r="C638" s="1" t="s">
        <v>681</v>
      </c>
      <c r="D638" s="37" t="s">
        <v>681</v>
      </c>
      <c r="E638" s="37" t="s">
        <v>681</v>
      </c>
      <c r="F638" s="38" t="str">
        <f>Tabela2[[#This Row],[Coordenada]]</f>
        <v>-</v>
      </c>
      <c r="G638" s="113"/>
      <c r="H638" s="111"/>
      <c r="I638" s="112" t="s">
        <v>681</v>
      </c>
    </row>
    <row r="639" spans="1:9" x14ac:dyDescent="0.35">
      <c r="A639">
        <f t="shared" si="3"/>
        <v>254</v>
      </c>
      <c r="B639" s="1" t="s">
        <v>681</v>
      </c>
      <c r="C639" s="1" t="s">
        <v>681</v>
      </c>
      <c r="D639" s="37" t="s">
        <v>681</v>
      </c>
      <c r="E639" s="37" t="s">
        <v>681</v>
      </c>
      <c r="F639" s="38" t="str">
        <f>Tabela2[[#This Row],[Coordenada]]</f>
        <v>-</v>
      </c>
      <c r="G639" s="113"/>
      <c r="H639" s="111"/>
      <c r="I639" s="112" t="s">
        <v>681</v>
      </c>
    </row>
    <row r="640" spans="1:9" x14ac:dyDescent="0.35">
      <c r="A640">
        <f t="shared" si="3"/>
        <v>255</v>
      </c>
      <c r="B640" s="1" t="s">
        <v>681</v>
      </c>
      <c r="C640" s="1" t="s">
        <v>681</v>
      </c>
      <c r="D640" s="37" t="s">
        <v>681</v>
      </c>
      <c r="E640" s="37" t="s">
        <v>681</v>
      </c>
      <c r="F640" s="38" t="str">
        <f>Tabela2[[#This Row],[Coordenada]]</f>
        <v>-</v>
      </c>
      <c r="G640" s="113"/>
      <c r="H640" s="111"/>
      <c r="I640" s="112" t="s">
        <v>681</v>
      </c>
    </row>
    <row r="641" spans="1:9" x14ac:dyDescent="0.35">
      <c r="A641">
        <f t="shared" si="3"/>
        <v>256</v>
      </c>
      <c r="B641" s="1" t="s">
        <v>681</v>
      </c>
      <c r="C641" s="1" t="s">
        <v>681</v>
      </c>
      <c r="D641" s="37" t="s">
        <v>681</v>
      </c>
      <c r="E641" s="37" t="s">
        <v>681</v>
      </c>
      <c r="F641" s="38" t="str">
        <f>Tabela2[[#This Row],[Coordenada]]</f>
        <v>-</v>
      </c>
      <c r="G641" s="113"/>
      <c r="H641" s="111"/>
      <c r="I641" s="112" t="s">
        <v>681</v>
      </c>
    </row>
    <row r="642" spans="1:9" x14ac:dyDescent="0.35">
      <c r="A642">
        <f t="shared" si="3"/>
        <v>257</v>
      </c>
      <c r="B642" s="1" t="s">
        <v>681</v>
      </c>
      <c r="C642" s="1" t="s">
        <v>681</v>
      </c>
      <c r="D642" s="37" t="s">
        <v>681</v>
      </c>
      <c r="E642" s="37" t="s">
        <v>681</v>
      </c>
      <c r="F642" s="38" t="str">
        <f>Tabela2[[#This Row],[Coordenada]]</f>
        <v>-</v>
      </c>
      <c r="G642" s="113"/>
      <c r="H642" s="111"/>
      <c r="I642" s="112" t="s">
        <v>681</v>
      </c>
    </row>
    <row r="643" spans="1:9" x14ac:dyDescent="0.35">
      <c r="A643">
        <f t="shared" ref="A643:A706" si="4">A642+1</f>
        <v>258</v>
      </c>
      <c r="B643" s="1" t="s">
        <v>681</v>
      </c>
      <c r="C643" s="1" t="s">
        <v>681</v>
      </c>
      <c r="D643" s="37" t="s">
        <v>681</v>
      </c>
      <c r="E643" s="37" t="s">
        <v>681</v>
      </c>
      <c r="F643" s="38" t="str">
        <f>Tabela2[[#This Row],[Coordenada]]</f>
        <v>-</v>
      </c>
      <c r="G643" s="113"/>
      <c r="H643" s="111"/>
      <c r="I643" s="112" t="s">
        <v>681</v>
      </c>
    </row>
    <row r="644" spans="1:9" x14ac:dyDescent="0.35">
      <c r="A644">
        <f t="shared" si="4"/>
        <v>259</v>
      </c>
      <c r="B644" s="1" t="s">
        <v>681</v>
      </c>
      <c r="C644" s="1" t="s">
        <v>681</v>
      </c>
      <c r="D644" s="37" t="s">
        <v>681</v>
      </c>
      <c r="E644" s="37" t="s">
        <v>681</v>
      </c>
      <c r="F644" s="38" t="str">
        <f>Tabela2[[#This Row],[Coordenada]]</f>
        <v>-</v>
      </c>
      <c r="G644" s="113"/>
      <c r="H644" s="111"/>
      <c r="I644" s="112" t="s">
        <v>681</v>
      </c>
    </row>
    <row r="645" spans="1:9" x14ac:dyDescent="0.35">
      <c r="A645">
        <f t="shared" si="4"/>
        <v>260</v>
      </c>
      <c r="B645" s="1" t="s">
        <v>681</v>
      </c>
      <c r="C645" s="1" t="s">
        <v>681</v>
      </c>
      <c r="D645" s="37" t="s">
        <v>681</v>
      </c>
      <c r="E645" s="37" t="s">
        <v>681</v>
      </c>
      <c r="F645" s="38" t="str">
        <f>Tabela2[[#This Row],[Coordenada]]</f>
        <v>-</v>
      </c>
      <c r="G645" s="113"/>
      <c r="H645" s="111"/>
      <c r="I645" s="112" t="s">
        <v>681</v>
      </c>
    </row>
    <row r="646" spans="1:9" x14ac:dyDescent="0.35">
      <c r="A646">
        <f t="shared" si="4"/>
        <v>261</v>
      </c>
      <c r="B646" s="1" t="s">
        <v>681</v>
      </c>
      <c r="C646" s="1" t="s">
        <v>681</v>
      </c>
      <c r="D646" s="37" t="s">
        <v>681</v>
      </c>
      <c r="E646" s="37" t="s">
        <v>681</v>
      </c>
      <c r="F646" s="38" t="str">
        <f>Tabela2[[#This Row],[Coordenada]]</f>
        <v>-</v>
      </c>
      <c r="G646" s="113"/>
      <c r="H646" s="111"/>
      <c r="I646" s="112" t="s">
        <v>681</v>
      </c>
    </row>
    <row r="647" spans="1:9" x14ac:dyDescent="0.35">
      <c r="A647">
        <f t="shared" si="4"/>
        <v>262</v>
      </c>
      <c r="B647" s="1" t="s">
        <v>681</v>
      </c>
      <c r="C647" s="1" t="s">
        <v>681</v>
      </c>
      <c r="D647" s="37" t="s">
        <v>681</v>
      </c>
      <c r="E647" s="37" t="s">
        <v>681</v>
      </c>
      <c r="F647" s="38" t="str">
        <f>Tabela2[[#This Row],[Coordenada]]</f>
        <v>-</v>
      </c>
      <c r="G647" s="113"/>
      <c r="H647" s="111"/>
      <c r="I647" s="112" t="s">
        <v>681</v>
      </c>
    </row>
    <row r="648" spans="1:9" x14ac:dyDescent="0.35">
      <c r="A648">
        <f t="shared" si="4"/>
        <v>263</v>
      </c>
      <c r="B648" s="1" t="s">
        <v>681</v>
      </c>
      <c r="C648" s="1" t="s">
        <v>681</v>
      </c>
      <c r="D648" s="37" t="s">
        <v>681</v>
      </c>
      <c r="E648" s="37" t="s">
        <v>681</v>
      </c>
      <c r="F648" s="38" t="str">
        <f>Tabela2[[#This Row],[Coordenada]]</f>
        <v>-</v>
      </c>
      <c r="G648" s="113"/>
      <c r="H648" s="111"/>
      <c r="I648" s="112" t="s">
        <v>681</v>
      </c>
    </row>
    <row r="649" spans="1:9" x14ac:dyDescent="0.35">
      <c r="A649">
        <f t="shared" si="4"/>
        <v>264</v>
      </c>
      <c r="B649" s="1" t="s">
        <v>681</v>
      </c>
      <c r="C649" s="1" t="s">
        <v>681</v>
      </c>
      <c r="D649" s="37" t="s">
        <v>681</v>
      </c>
      <c r="E649" s="37" t="s">
        <v>681</v>
      </c>
      <c r="F649" s="38" t="str">
        <f>Tabela2[[#This Row],[Coordenada]]</f>
        <v>-</v>
      </c>
      <c r="G649" s="113"/>
      <c r="H649" s="111"/>
      <c r="I649" s="112" t="s">
        <v>681</v>
      </c>
    </row>
    <row r="650" spans="1:9" x14ac:dyDescent="0.35">
      <c r="A650">
        <f t="shared" si="4"/>
        <v>265</v>
      </c>
      <c r="B650" s="1" t="s">
        <v>681</v>
      </c>
      <c r="C650" s="1" t="s">
        <v>681</v>
      </c>
      <c r="D650" s="37" t="s">
        <v>681</v>
      </c>
      <c r="E650" s="37" t="s">
        <v>681</v>
      </c>
      <c r="F650" s="38" t="str">
        <f>Tabela2[[#This Row],[Coordenada]]</f>
        <v>-</v>
      </c>
      <c r="G650" s="113"/>
      <c r="H650" s="111"/>
      <c r="I650" s="112" t="s">
        <v>681</v>
      </c>
    </row>
    <row r="651" spans="1:9" x14ac:dyDescent="0.35">
      <c r="A651">
        <f t="shared" si="4"/>
        <v>266</v>
      </c>
      <c r="B651" s="1" t="s">
        <v>681</v>
      </c>
      <c r="C651" s="1" t="s">
        <v>681</v>
      </c>
      <c r="D651" s="37" t="s">
        <v>681</v>
      </c>
      <c r="E651" s="37" t="s">
        <v>681</v>
      </c>
      <c r="F651" s="38" t="str">
        <f>Tabela2[[#This Row],[Coordenada]]</f>
        <v>-</v>
      </c>
      <c r="G651" s="113"/>
      <c r="H651" s="111"/>
      <c r="I651" s="112" t="s">
        <v>681</v>
      </c>
    </row>
    <row r="652" spans="1:9" x14ac:dyDescent="0.35">
      <c r="A652">
        <f t="shared" si="4"/>
        <v>267</v>
      </c>
      <c r="B652" s="1" t="s">
        <v>681</v>
      </c>
      <c r="C652" s="1" t="s">
        <v>681</v>
      </c>
      <c r="D652" s="37" t="s">
        <v>681</v>
      </c>
      <c r="E652" s="37" t="s">
        <v>681</v>
      </c>
      <c r="F652" s="38" t="str">
        <f>Tabela2[[#This Row],[Coordenada]]</f>
        <v>-</v>
      </c>
      <c r="G652" s="113"/>
      <c r="H652" s="111"/>
      <c r="I652" s="112" t="s">
        <v>681</v>
      </c>
    </row>
    <row r="653" spans="1:9" x14ac:dyDescent="0.35">
      <c r="A653">
        <f t="shared" si="4"/>
        <v>268</v>
      </c>
      <c r="B653" s="1" t="s">
        <v>681</v>
      </c>
      <c r="C653" s="1" t="s">
        <v>681</v>
      </c>
      <c r="D653" s="37" t="s">
        <v>681</v>
      </c>
      <c r="E653" s="37" t="s">
        <v>681</v>
      </c>
      <c r="F653" s="38" t="str">
        <f>Tabela2[[#This Row],[Coordenada]]</f>
        <v>-</v>
      </c>
      <c r="G653" s="113"/>
      <c r="H653" s="111"/>
      <c r="I653" s="112" t="s">
        <v>681</v>
      </c>
    </row>
    <row r="654" spans="1:9" x14ac:dyDescent="0.35">
      <c r="A654">
        <f t="shared" si="4"/>
        <v>269</v>
      </c>
      <c r="B654" s="1" t="s">
        <v>681</v>
      </c>
      <c r="C654" s="1" t="s">
        <v>681</v>
      </c>
      <c r="D654" s="37" t="s">
        <v>681</v>
      </c>
      <c r="E654" s="37" t="s">
        <v>681</v>
      </c>
      <c r="F654" s="38" t="str">
        <f>Tabela2[[#This Row],[Coordenada]]</f>
        <v>-</v>
      </c>
      <c r="G654" s="113"/>
      <c r="H654" s="111"/>
      <c r="I654" s="112" t="s">
        <v>681</v>
      </c>
    </row>
    <row r="655" spans="1:9" x14ac:dyDescent="0.35">
      <c r="A655">
        <f t="shared" si="4"/>
        <v>270</v>
      </c>
      <c r="B655" s="1" t="s">
        <v>681</v>
      </c>
      <c r="C655" s="1" t="s">
        <v>681</v>
      </c>
      <c r="D655" s="37" t="s">
        <v>681</v>
      </c>
      <c r="E655" s="37" t="s">
        <v>681</v>
      </c>
      <c r="F655" s="38" t="str">
        <f>Tabela2[[#This Row],[Coordenada]]</f>
        <v>-</v>
      </c>
      <c r="G655" s="113"/>
      <c r="H655" s="111"/>
      <c r="I655" s="112" t="s">
        <v>681</v>
      </c>
    </row>
    <row r="656" spans="1:9" x14ac:dyDescent="0.35">
      <c r="A656">
        <f t="shared" si="4"/>
        <v>271</v>
      </c>
      <c r="B656" s="1" t="s">
        <v>681</v>
      </c>
      <c r="C656" s="1" t="s">
        <v>681</v>
      </c>
      <c r="D656" s="37" t="s">
        <v>681</v>
      </c>
      <c r="E656" s="37" t="s">
        <v>681</v>
      </c>
      <c r="F656" s="38" t="str">
        <f>Tabela2[[#This Row],[Coordenada]]</f>
        <v>-</v>
      </c>
      <c r="G656" s="113"/>
      <c r="H656" s="111"/>
      <c r="I656" s="112" t="s">
        <v>681</v>
      </c>
    </row>
    <row r="657" spans="1:9" x14ac:dyDescent="0.35">
      <c r="A657">
        <f t="shared" si="4"/>
        <v>272</v>
      </c>
      <c r="B657" s="1" t="s">
        <v>681</v>
      </c>
      <c r="C657" s="1" t="s">
        <v>681</v>
      </c>
      <c r="D657" s="37" t="s">
        <v>681</v>
      </c>
      <c r="E657" s="37" t="s">
        <v>681</v>
      </c>
      <c r="F657" s="38" t="str">
        <f>Tabela2[[#This Row],[Coordenada]]</f>
        <v>-</v>
      </c>
      <c r="G657" s="113"/>
      <c r="H657" s="111"/>
      <c r="I657" s="112" t="s">
        <v>681</v>
      </c>
    </row>
    <row r="658" spans="1:9" x14ac:dyDescent="0.35">
      <c r="A658">
        <f t="shared" si="4"/>
        <v>273</v>
      </c>
      <c r="B658" s="1" t="s">
        <v>681</v>
      </c>
      <c r="C658" s="1" t="s">
        <v>681</v>
      </c>
      <c r="D658" s="37" t="s">
        <v>681</v>
      </c>
      <c r="E658" s="37" t="s">
        <v>681</v>
      </c>
      <c r="F658" s="38" t="str">
        <f>Tabela2[[#This Row],[Coordenada]]</f>
        <v>-</v>
      </c>
      <c r="G658" s="113"/>
      <c r="H658" s="111"/>
      <c r="I658" s="112" t="s">
        <v>681</v>
      </c>
    </row>
    <row r="659" spans="1:9" x14ac:dyDescent="0.35">
      <c r="A659">
        <f t="shared" si="4"/>
        <v>274</v>
      </c>
      <c r="B659" s="1" t="s">
        <v>681</v>
      </c>
      <c r="C659" s="1" t="s">
        <v>681</v>
      </c>
      <c r="D659" s="37" t="s">
        <v>681</v>
      </c>
      <c r="E659" s="37" t="s">
        <v>681</v>
      </c>
      <c r="F659" s="38" t="str">
        <f>Tabela2[[#This Row],[Coordenada]]</f>
        <v>-</v>
      </c>
      <c r="G659" s="113"/>
      <c r="H659" s="111"/>
      <c r="I659" s="112" t="s">
        <v>681</v>
      </c>
    </row>
    <row r="660" spans="1:9" x14ac:dyDescent="0.35">
      <c r="A660">
        <f t="shared" si="4"/>
        <v>275</v>
      </c>
      <c r="B660" s="1" t="s">
        <v>681</v>
      </c>
      <c r="C660" s="1" t="s">
        <v>681</v>
      </c>
      <c r="D660" s="37" t="s">
        <v>681</v>
      </c>
      <c r="E660" s="37" t="s">
        <v>681</v>
      </c>
      <c r="F660" s="38" t="str">
        <f>Tabela2[[#This Row],[Coordenada]]</f>
        <v>-</v>
      </c>
      <c r="G660" s="113"/>
      <c r="H660" s="111"/>
      <c r="I660" s="112" t="s">
        <v>681</v>
      </c>
    </row>
    <row r="661" spans="1:9" x14ac:dyDescent="0.35">
      <c r="A661">
        <f t="shared" si="4"/>
        <v>276</v>
      </c>
      <c r="B661" s="1" t="s">
        <v>681</v>
      </c>
      <c r="C661" s="1" t="s">
        <v>681</v>
      </c>
      <c r="D661" s="37" t="s">
        <v>681</v>
      </c>
      <c r="E661" s="37" t="s">
        <v>681</v>
      </c>
      <c r="F661" s="38" t="str">
        <f>Tabela2[[#This Row],[Coordenada]]</f>
        <v>-</v>
      </c>
      <c r="G661" s="113"/>
      <c r="H661" s="111"/>
      <c r="I661" s="112" t="s">
        <v>681</v>
      </c>
    </row>
    <row r="662" spans="1:9" x14ac:dyDescent="0.35">
      <c r="A662">
        <f t="shared" si="4"/>
        <v>277</v>
      </c>
      <c r="B662" s="1" t="s">
        <v>681</v>
      </c>
      <c r="C662" s="1" t="s">
        <v>681</v>
      </c>
      <c r="D662" s="37" t="s">
        <v>681</v>
      </c>
      <c r="E662" s="37" t="s">
        <v>681</v>
      </c>
      <c r="F662" s="38" t="str">
        <f>Tabela2[[#This Row],[Coordenada]]</f>
        <v>-</v>
      </c>
      <c r="G662" s="113"/>
      <c r="H662" s="111"/>
      <c r="I662" s="112" t="s">
        <v>681</v>
      </c>
    </row>
    <row r="663" spans="1:9" x14ac:dyDescent="0.35">
      <c r="A663">
        <f t="shared" si="4"/>
        <v>278</v>
      </c>
      <c r="B663" s="1" t="s">
        <v>681</v>
      </c>
      <c r="C663" s="1" t="s">
        <v>681</v>
      </c>
      <c r="D663" s="37" t="s">
        <v>681</v>
      </c>
      <c r="E663" s="37" t="s">
        <v>681</v>
      </c>
      <c r="F663" s="38" t="str">
        <f>Tabela2[[#This Row],[Coordenada]]</f>
        <v>-</v>
      </c>
      <c r="G663" s="113"/>
      <c r="H663" s="111"/>
      <c r="I663" s="112" t="s">
        <v>681</v>
      </c>
    </row>
    <row r="664" spans="1:9" x14ac:dyDescent="0.35">
      <c r="A664">
        <f t="shared" si="4"/>
        <v>279</v>
      </c>
      <c r="B664" s="1" t="s">
        <v>681</v>
      </c>
      <c r="C664" s="1" t="s">
        <v>681</v>
      </c>
      <c r="D664" s="37" t="s">
        <v>681</v>
      </c>
      <c r="E664" s="37" t="s">
        <v>681</v>
      </c>
      <c r="F664" s="38" t="str">
        <f>Tabela2[[#This Row],[Coordenada]]</f>
        <v>-</v>
      </c>
      <c r="G664" s="113"/>
      <c r="H664" s="111"/>
      <c r="I664" s="112" t="s">
        <v>681</v>
      </c>
    </row>
    <row r="665" spans="1:9" x14ac:dyDescent="0.35">
      <c r="A665">
        <f t="shared" si="4"/>
        <v>280</v>
      </c>
      <c r="B665" s="1" t="s">
        <v>681</v>
      </c>
      <c r="C665" s="1" t="s">
        <v>681</v>
      </c>
      <c r="D665" s="37" t="s">
        <v>681</v>
      </c>
      <c r="E665" s="37" t="s">
        <v>681</v>
      </c>
      <c r="F665" s="38" t="str">
        <f>Tabela2[[#This Row],[Coordenada]]</f>
        <v>-</v>
      </c>
      <c r="G665" s="113"/>
      <c r="H665" s="111"/>
      <c r="I665" s="112" t="s">
        <v>681</v>
      </c>
    </row>
    <row r="666" spans="1:9" x14ac:dyDescent="0.35">
      <c r="A666">
        <f t="shared" si="4"/>
        <v>281</v>
      </c>
      <c r="B666" s="1" t="s">
        <v>681</v>
      </c>
      <c r="C666" s="1" t="s">
        <v>681</v>
      </c>
      <c r="D666" s="37" t="s">
        <v>681</v>
      </c>
      <c r="E666" s="37" t="s">
        <v>681</v>
      </c>
      <c r="F666" s="38" t="str">
        <f>Tabela2[[#This Row],[Coordenada]]</f>
        <v>-</v>
      </c>
      <c r="G666" s="113"/>
      <c r="H666" s="111"/>
      <c r="I666" s="112" t="s">
        <v>681</v>
      </c>
    </row>
    <row r="667" spans="1:9" x14ac:dyDescent="0.35">
      <c r="A667">
        <f t="shared" si="4"/>
        <v>282</v>
      </c>
      <c r="B667" s="1" t="s">
        <v>681</v>
      </c>
      <c r="C667" s="1" t="s">
        <v>681</v>
      </c>
      <c r="D667" s="37" t="s">
        <v>681</v>
      </c>
      <c r="E667" s="37" t="s">
        <v>681</v>
      </c>
      <c r="F667" s="38" t="str">
        <f>Tabela2[[#This Row],[Coordenada]]</f>
        <v>-</v>
      </c>
      <c r="G667" s="113"/>
      <c r="H667" s="111"/>
      <c r="I667" s="112" t="s">
        <v>681</v>
      </c>
    </row>
    <row r="668" spans="1:9" x14ac:dyDescent="0.35">
      <c r="A668">
        <f t="shared" si="4"/>
        <v>283</v>
      </c>
      <c r="B668" s="1" t="s">
        <v>681</v>
      </c>
      <c r="C668" s="1" t="s">
        <v>681</v>
      </c>
      <c r="D668" s="37" t="s">
        <v>681</v>
      </c>
      <c r="E668" s="37" t="s">
        <v>681</v>
      </c>
      <c r="F668" s="38" t="str">
        <f>Tabela2[[#This Row],[Coordenada]]</f>
        <v>-</v>
      </c>
      <c r="G668" s="113"/>
      <c r="H668" s="111"/>
      <c r="I668" s="112" t="s">
        <v>681</v>
      </c>
    </row>
    <row r="669" spans="1:9" x14ac:dyDescent="0.35">
      <c r="A669">
        <f t="shared" si="4"/>
        <v>284</v>
      </c>
      <c r="B669" s="1" t="s">
        <v>681</v>
      </c>
      <c r="C669" s="1" t="s">
        <v>681</v>
      </c>
      <c r="D669" s="37" t="s">
        <v>681</v>
      </c>
      <c r="E669" s="37" t="s">
        <v>681</v>
      </c>
      <c r="F669" s="38" t="str">
        <f>Tabela2[[#This Row],[Coordenada]]</f>
        <v>-</v>
      </c>
      <c r="G669" s="113"/>
      <c r="H669" s="111"/>
      <c r="I669" s="112" t="s">
        <v>681</v>
      </c>
    </row>
    <row r="670" spans="1:9" x14ac:dyDescent="0.35">
      <c r="A670">
        <f t="shared" si="4"/>
        <v>285</v>
      </c>
      <c r="B670" s="1" t="s">
        <v>681</v>
      </c>
      <c r="C670" s="1" t="s">
        <v>681</v>
      </c>
      <c r="D670" s="37" t="s">
        <v>681</v>
      </c>
      <c r="E670" s="37" t="s">
        <v>681</v>
      </c>
      <c r="F670" s="38" t="str">
        <f>Tabela2[[#This Row],[Coordenada]]</f>
        <v>-</v>
      </c>
      <c r="G670" s="113"/>
      <c r="H670" s="111"/>
      <c r="I670" s="112" t="s">
        <v>681</v>
      </c>
    </row>
    <row r="671" spans="1:9" x14ac:dyDescent="0.35">
      <c r="A671">
        <f t="shared" si="4"/>
        <v>286</v>
      </c>
      <c r="B671" s="1" t="s">
        <v>681</v>
      </c>
      <c r="C671" s="1" t="s">
        <v>681</v>
      </c>
      <c r="D671" s="37" t="s">
        <v>681</v>
      </c>
      <c r="E671" s="37" t="s">
        <v>681</v>
      </c>
      <c r="F671" s="38" t="str">
        <f>Tabela2[[#This Row],[Coordenada]]</f>
        <v>-</v>
      </c>
      <c r="G671" s="113"/>
      <c r="H671" s="111"/>
      <c r="I671" s="112" t="s">
        <v>681</v>
      </c>
    </row>
    <row r="672" spans="1:9" x14ac:dyDescent="0.35">
      <c r="A672">
        <f t="shared" si="4"/>
        <v>287</v>
      </c>
      <c r="B672" s="1" t="s">
        <v>681</v>
      </c>
      <c r="C672" s="1" t="s">
        <v>681</v>
      </c>
      <c r="D672" s="37" t="s">
        <v>681</v>
      </c>
      <c r="E672" s="37" t="s">
        <v>681</v>
      </c>
      <c r="F672" s="38" t="str">
        <f>Tabela2[[#This Row],[Coordenada]]</f>
        <v>-</v>
      </c>
      <c r="G672" s="113"/>
      <c r="H672" s="111"/>
      <c r="I672" s="112" t="s">
        <v>681</v>
      </c>
    </row>
    <row r="673" spans="1:9" x14ac:dyDescent="0.35">
      <c r="A673">
        <f t="shared" si="4"/>
        <v>288</v>
      </c>
      <c r="B673" s="1" t="s">
        <v>681</v>
      </c>
      <c r="C673" s="1" t="s">
        <v>681</v>
      </c>
      <c r="D673" s="37" t="s">
        <v>681</v>
      </c>
      <c r="E673" s="37" t="s">
        <v>681</v>
      </c>
      <c r="F673" s="38" t="str">
        <f>Tabela2[[#This Row],[Coordenada]]</f>
        <v>-</v>
      </c>
      <c r="G673" s="113"/>
      <c r="H673" s="111"/>
      <c r="I673" s="112" t="s">
        <v>681</v>
      </c>
    </row>
    <row r="674" spans="1:9" x14ac:dyDescent="0.35">
      <c r="A674">
        <f t="shared" si="4"/>
        <v>289</v>
      </c>
      <c r="B674" s="1" t="s">
        <v>681</v>
      </c>
      <c r="C674" s="1" t="s">
        <v>681</v>
      </c>
      <c r="D674" s="37" t="s">
        <v>681</v>
      </c>
      <c r="E674" s="37" t="s">
        <v>681</v>
      </c>
      <c r="F674" s="38" t="str">
        <f>Tabela2[[#This Row],[Coordenada]]</f>
        <v>-</v>
      </c>
      <c r="G674" s="113"/>
      <c r="H674" s="111"/>
      <c r="I674" s="112" t="s">
        <v>681</v>
      </c>
    </row>
    <row r="675" spans="1:9" x14ac:dyDescent="0.35">
      <c r="A675">
        <f t="shared" si="4"/>
        <v>290</v>
      </c>
      <c r="B675" s="1" t="s">
        <v>681</v>
      </c>
      <c r="C675" s="1" t="s">
        <v>681</v>
      </c>
      <c r="D675" s="37" t="s">
        <v>681</v>
      </c>
      <c r="E675" s="37" t="s">
        <v>681</v>
      </c>
      <c r="F675" s="38" t="str">
        <f>Tabela2[[#This Row],[Coordenada]]</f>
        <v>-</v>
      </c>
      <c r="G675" s="113"/>
      <c r="H675" s="111"/>
      <c r="I675" s="112" t="s">
        <v>681</v>
      </c>
    </row>
    <row r="676" spans="1:9" x14ac:dyDescent="0.35">
      <c r="A676">
        <f t="shared" si="4"/>
        <v>291</v>
      </c>
      <c r="B676" s="1" t="s">
        <v>681</v>
      </c>
      <c r="C676" s="1" t="s">
        <v>681</v>
      </c>
      <c r="D676" s="37" t="s">
        <v>681</v>
      </c>
      <c r="E676" s="37" t="s">
        <v>681</v>
      </c>
      <c r="F676" s="38" t="str">
        <f>Tabela2[[#This Row],[Coordenada]]</f>
        <v>-</v>
      </c>
      <c r="G676" s="113"/>
      <c r="H676" s="111"/>
      <c r="I676" s="112" t="s">
        <v>681</v>
      </c>
    </row>
    <row r="677" spans="1:9" x14ac:dyDescent="0.35">
      <c r="A677">
        <f t="shared" si="4"/>
        <v>292</v>
      </c>
      <c r="B677" s="1" t="s">
        <v>681</v>
      </c>
      <c r="C677" s="1" t="s">
        <v>681</v>
      </c>
      <c r="D677" s="37" t="s">
        <v>681</v>
      </c>
      <c r="E677" s="37" t="s">
        <v>681</v>
      </c>
      <c r="F677" s="38" t="str">
        <f>Tabela2[[#This Row],[Coordenada]]</f>
        <v>-</v>
      </c>
      <c r="G677" s="113"/>
      <c r="H677" s="111"/>
      <c r="I677" s="112" t="s">
        <v>681</v>
      </c>
    </row>
    <row r="678" spans="1:9" x14ac:dyDescent="0.35">
      <c r="A678">
        <f t="shared" si="4"/>
        <v>293</v>
      </c>
      <c r="B678" s="1" t="s">
        <v>681</v>
      </c>
      <c r="C678" s="1" t="s">
        <v>681</v>
      </c>
      <c r="D678" s="37" t="s">
        <v>681</v>
      </c>
      <c r="E678" s="37" t="s">
        <v>681</v>
      </c>
      <c r="F678" s="38" t="str">
        <f>Tabela2[[#This Row],[Coordenada]]</f>
        <v>-</v>
      </c>
      <c r="G678" s="113"/>
      <c r="H678" s="111"/>
      <c r="I678" s="112" t="s">
        <v>681</v>
      </c>
    </row>
    <row r="679" spans="1:9" x14ac:dyDescent="0.35">
      <c r="A679">
        <f t="shared" si="4"/>
        <v>294</v>
      </c>
      <c r="B679" s="1" t="s">
        <v>681</v>
      </c>
      <c r="C679" s="1" t="s">
        <v>681</v>
      </c>
      <c r="D679" s="37" t="s">
        <v>681</v>
      </c>
      <c r="E679" s="37" t="s">
        <v>681</v>
      </c>
      <c r="F679" s="38" t="str">
        <f>Tabela2[[#This Row],[Coordenada]]</f>
        <v>-</v>
      </c>
      <c r="G679" s="113"/>
      <c r="H679" s="111"/>
      <c r="I679" s="112" t="s">
        <v>681</v>
      </c>
    </row>
    <row r="680" spans="1:9" x14ac:dyDescent="0.35">
      <c r="A680">
        <f t="shared" si="4"/>
        <v>295</v>
      </c>
      <c r="B680" s="1" t="s">
        <v>681</v>
      </c>
      <c r="C680" s="1" t="s">
        <v>681</v>
      </c>
      <c r="D680" s="37" t="s">
        <v>681</v>
      </c>
      <c r="E680" s="37" t="s">
        <v>681</v>
      </c>
      <c r="F680" s="38" t="str">
        <f>Tabela2[[#This Row],[Coordenada]]</f>
        <v>-</v>
      </c>
      <c r="G680" s="113"/>
      <c r="H680" s="111"/>
      <c r="I680" s="112" t="s">
        <v>681</v>
      </c>
    </row>
    <row r="681" spans="1:9" x14ac:dyDescent="0.35">
      <c r="A681">
        <f t="shared" si="4"/>
        <v>296</v>
      </c>
      <c r="B681" s="1" t="s">
        <v>681</v>
      </c>
      <c r="C681" s="1" t="s">
        <v>681</v>
      </c>
      <c r="D681" s="37" t="s">
        <v>681</v>
      </c>
      <c r="E681" s="37" t="s">
        <v>681</v>
      </c>
      <c r="F681" s="38" t="str">
        <f>Tabela2[[#This Row],[Coordenada]]</f>
        <v>-</v>
      </c>
      <c r="G681" s="113"/>
      <c r="H681" s="111"/>
      <c r="I681" s="112" t="s">
        <v>681</v>
      </c>
    </row>
    <row r="682" spans="1:9" x14ac:dyDescent="0.35">
      <c r="A682">
        <f t="shared" si="4"/>
        <v>297</v>
      </c>
      <c r="B682" s="1" t="s">
        <v>681</v>
      </c>
      <c r="C682" s="1" t="s">
        <v>681</v>
      </c>
      <c r="D682" s="37" t="s">
        <v>681</v>
      </c>
      <c r="E682" s="37" t="s">
        <v>681</v>
      </c>
      <c r="F682" s="38" t="str">
        <f>Tabela2[[#This Row],[Coordenada]]</f>
        <v>-</v>
      </c>
      <c r="G682" s="113"/>
      <c r="H682" s="111"/>
      <c r="I682" s="112" t="s">
        <v>681</v>
      </c>
    </row>
    <row r="683" spans="1:9" x14ac:dyDescent="0.35">
      <c r="A683">
        <f t="shared" si="4"/>
        <v>298</v>
      </c>
      <c r="B683" s="1" t="s">
        <v>681</v>
      </c>
      <c r="C683" s="1" t="s">
        <v>681</v>
      </c>
      <c r="D683" s="37" t="s">
        <v>681</v>
      </c>
      <c r="E683" s="37" t="s">
        <v>681</v>
      </c>
      <c r="F683" s="38" t="str">
        <f>Tabela2[[#This Row],[Coordenada]]</f>
        <v>-</v>
      </c>
      <c r="G683" s="113"/>
      <c r="H683" s="111"/>
      <c r="I683" s="112" t="s">
        <v>681</v>
      </c>
    </row>
    <row r="684" spans="1:9" x14ac:dyDescent="0.35">
      <c r="A684">
        <f t="shared" si="4"/>
        <v>299</v>
      </c>
      <c r="B684" s="1" t="s">
        <v>681</v>
      </c>
      <c r="C684" s="1" t="s">
        <v>681</v>
      </c>
      <c r="D684" s="37" t="s">
        <v>681</v>
      </c>
      <c r="E684" s="37" t="s">
        <v>681</v>
      </c>
      <c r="F684" s="38" t="str">
        <f>Tabela2[[#This Row],[Coordenada]]</f>
        <v>-</v>
      </c>
      <c r="G684" s="113"/>
      <c r="H684" s="111"/>
      <c r="I684" s="112" t="s">
        <v>681</v>
      </c>
    </row>
    <row r="685" spans="1:9" x14ac:dyDescent="0.35">
      <c r="A685">
        <f t="shared" si="4"/>
        <v>300</v>
      </c>
      <c r="B685" s="1" t="s">
        <v>681</v>
      </c>
      <c r="C685" s="1" t="s">
        <v>681</v>
      </c>
      <c r="D685" s="37" t="s">
        <v>681</v>
      </c>
      <c r="E685" s="37" t="s">
        <v>681</v>
      </c>
      <c r="F685" s="38" t="str">
        <f>Tabela2[[#This Row],[Coordenada]]</f>
        <v>-</v>
      </c>
      <c r="G685" s="113"/>
      <c r="H685" s="111"/>
      <c r="I685" s="112" t="s">
        <v>681</v>
      </c>
    </row>
    <row r="686" spans="1:9" x14ac:dyDescent="0.35">
      <c r="A686">
        <f t="shared" si="4"/>
        <v>301</v>
      </c>
      <c r="B686" s="1" t="s">
        <v>681</v>
      </c>
      <c r="C686" s="1" t="s">
        <v>681</v>
      </c>
      <c r="D686" s="37" t="s">
        <v>681</v>
      </c>
      <c r="E686" s="37" t="s">
        <v>681</v>
      </c>
      <c r="F686" s="38" t="str">
        <f>Tabela2[[#This Row],[Coordenada]]</f>
        <v>-</v>
      </c>
      <c r="G686" s="113"/>
      <c r="H686" s="111"/>
      <c r="I686" s="112" t="s">
        <v>681</v>
      </c>
    </row>
    <row r="687" spans="1:9" x14ac:dyDescent="0.35">
      <c r="A687">
        <f t="shared" si="4"/>
        <v>302</v>
      </c>
      <c r="B687" s="1" t="s">
        <v>681</v>
      </c>
      <c r="C687" s="1" t="s">
        <v>681</v>
      </c>
      <c r="D687" s="37" t="s">
        <v>681</v>
      </c>
      <c r="E687" s="37" t="s">
        <v>681</v>
      </c>
      <c r="F687" s="38" t="str">
        <f>Tabela2[[#This Row],[Coordenada]]</f>
        <v>-</v>
      </c>
      <c r="G687" s="113"/>
      <c r="H687" s="111"/>
      <c r="I687" s="112" t="s">
        <v>681</v>
      </c>
    </row>
    <row r="688" spans="1:9" x14ac:dyDescent="0.35">
      <c r="A688">
        <f t="shared" si="4"/>
        <v>303</v>
      </c>
      <c r="B688" s="1" t="s">
        <v>681</v>
      </c>
      <c r="C688" s="1" t="s">
        <v>681</v>
      </c>
      <c r="D688" s="37" t="s">
        <v>681</v>
      </c>
      <c r="E688" s="37" t="s">
        <v>681</v>
      </c>
      <c r="F688" s="38" t="str">
        <f>Tabela2[[#This Row],[Coordenada]]</f>
        <v>-</v>
      </c>
      <c r="G688" s="113"/>
      <c r="H688" s="111"/>
      <c r="I688" s="112" t="s">
        <v>681</v>
      </c>
    </row>
    <row r="689" spans="1:9" x14ac:dyDescent="0.35">
      <c r="A689">
        <f t="shared" si="4"/>
        <v>304</v>
      </c>
      <c r="B689" s="1" t="s">
        <v>681</v>
      </c>
      <c r="C689" s="1" t="s">
        <v>681</v>
      </c>
      <c r="D689" s="37" t="s">
        <v>681</v>
      </c>
      <c r="E689" s="37" t="s">
        <v>681</v>
      </c>
      <c r="F689" s="38" t="str">
        <f>Tabela2[[#This Row],[Coordenada]]</f>
        <v>-</v>
      </c>
      <c r="G689" s="113"/>
      <c r="H689" s="111"/>
      <c r="I689" s="112" t="s">
        <v>681</v>
      </c>
    </row>
    <row r="690" spans="1:9" x14ac:dyDescent="0.35">
      <c r="A690">
        <f t="shared" si="4"/>
        <v>305</v>
      </c>
      <c r="B690" s="1" t="s">
        <v>681</v>
      </c>
      <c r="C690" s="1" t="s">
        <v>681</v>
      </c>
      <c r="D690" s="37" t="s">
        <v>681</v>
      </c>
      <c r="E690" s="37" t="s">
        <v>681</v>
      </c>
      <c r="F690" s="38" t="str">
        <f>Tabela2[[#This Row],[Coordenada]]</f>
        <v>-</v>
      </c>
      <c r="G690" s="113"/>
      <c r="H690" s="111"/>
      <c r="I690" s="112" t="s">
        <v>681</v>
      </c>
    </row>
    <row r="691" spans="1:9" x14ac:dyDescent="0.35">
      <c r="A691">
        <f t="shared" si="4"/>
        <v>306</v>
      </c>
      <c r="B691" s="1" t="s">
        <v>681</v>
      </c>
      <c r="C691" s="1" t="s">
        <v>681</v>
      </c>
      <c r="D691" s="37" t="s">
        <v>681</v>
      </c>
      <c r="E691" s="37" t="s">
        <v>681</v>
      </c>
      <c r="F691" s="38" t="str">
        <f>Tabela2[[#This Row],[Coordenada]]</f>
        <v>-</v>
      </c>
      <c r="G691" s="113"/>
      <c r="H691" s="111"/>
      <c r="I691" s="112" t="s">
        <v>681</v>
      </c>
    </row>
    <row r="692" spans="1:9" x14ac:dyDescent="0.35">
      <c r="A692">
        <f t="shared" si="4"/>
        <v>307</v>
      </c>
      <c r="B692" s="1" t="s">
        <v>681</v>
      </c>
      <c r="C692" s="1" t="s">
        <v>681</v>
      </c>
      <c r="D692" s="37" t="s">
        <v>681</v>
      </c>
      <c r="E692" s="37" t="s">
        <v>681</v>
      </c>
      <c r="F692" s="38" t="str">
        <f>Tabela2[[#This Row],[Coordenada]]</f>
        <v>-</v>
      </c>
      <c r="G692" s="113"/>
      <c r="H692" s="111"/>
      <c r="I692" s="112" t="s">
        <v>681</v>
      </c>
    </row>
    <row r="693" spans="1:9" x14ac:dyDescent="0.35">
      <c r="A693">
        <f t="shared" si="4"/>
        <v>308</v>
      </c>
      <c r="B693" s="1" t="s">
        <v>681</v>
      </c>
      <c r="C693" s="1" t="s">
        <v>681</v>
      </c>
      <c r="D693" s="37" t="s">
        <v>681</v>
      </c>
      <c r="E693" s="37" t="s">
        <v>681</v>
      </c>
      <c r="F693" s="38" t="str">
        <f>Tabela2[[#This Row],[Coordenada]]</f>
        <v>-</v>
      </c>
      <c r="G693" s="113"/>
      <c r="H693" s="111"/>
      <c r="I693" s="112" t="s">
        <v>681</v>
      </c>
    </row>
    <row r="694" spans="1:9" x14ac:dyDescent="0.35">
      <c r="A694">
        <f t="shared" si="4"/>
        <v>309</v>
      </c>
      <c r="B694" s="1" t="s">
        <v>681</v>
      </c>
      <c r="C694" s="1" t="s">
        <v>681</v>
      </c>
      <c r="D694" s="37" t="s">
        <v>681</v>
      </c>
      <c r="E694" s="37" t="s">
        <v>681</v>
      </c>
      <c r="F694" s="38" t="str">
        <f>Tabela2[[#This Row],[Coordenada]]</f>
        <v>-</v>
      </c>
      <c r="G694" s="113"/>
      <c r="H694" s="111"/>
      <c r="I694" s="112" t="s">
        <v>681</v>
      </c>
    </row>
    <row r="695" spans="1:9" x14ac:dyDescent="0.35">
      <c r="A695">
        <f t="shared" si="4"/>
        <v>310</v>
      </c>
      <c r="B695" s="1" t="s">
        <v>681</v>
      </c>
      <c r="C695" s="1" t="s">
        <v>681</v>
      </c>
      <c r="D695" s="37" t="s">
        <v>681</v>
      </c>
      <c r="E695" s="37" t="s">
        <v>681</v>
      </c>
      <c r="F695" s="38" t="str">
        <f>Tabela2[[#This Row],[Coordenada]]</f>
        <v>-</v>
      </c>
      <c r="G695" s="113"/>
      <c r="H695" s="111"/>
      <c r="I695" s="112" t="s">
        <v>681</v>
      </c>
    </row>
    <row r="696" spans="1:9" x14ac:dyDescent="0.35">
      <c r="A696">
        <f t="shared" si="4"/>
        <v>311</v>
      </c>
      <c r="B696" s="1" t="s">
        <v>681</v>
      </c>
      <c r="C696" s="1" t="s">
        <v>681</v>
      </c>
      <c r="D696" s="37" t="s">
        <v>681</v>
      </c>
      <c r="E696" s="37" t="s">
        <v>681</v>
      </c>
      <c r="F696" s="38" t="str">
        <f>Tabela2[[#This Row],[Coordenada]]</f>
        <v>-</v>
      </c>
      <c r="G696" s="113"/>
      <c r="H696" s="111"/>
      <c r="I696" s="112" t="s">
        <v>681</v>
      </c>
    </row>
    <row r="697" spans="1:9" x14ac:dyDescent="0.35">
      <c r="A697">
        <f t="shared" si="4"/>
        <v>312</v>
      </c>
      <c r="B697" s="1" t="s">
        <v>681</v>
      </c>
      <c r="C697" s="1" t="s">
        <v>681</v>
      </c>
      <c r="D697" s="37" t="s">
        <v>681</v>
      </c>
      <c r="E697" s="37" t="s">
        <v>681</v>
      </c>
      <c r="F697" s="38" t="str">
        <f>Tabela2[[#This Row],[Coordenada]]</f>
        <v>-</v>
      </c>
      <c r="G697" s="113"/>
      <c r="H697" s="111"/>
      <c r="I697" s="112" t="s">
        <v>681</v>
      </c>
    </row>
    <row r="698" spans="1:9" x14ac:dyDescent="0.35">
      <c r="A698">
        <f t="shared" si="4"/>
        <v>313</v>
      </c>
      <c r="B698" s="1" t="s">
        <v>681</v>
      </c>
      <c r="C698" s="1" t="s">
        <v>681</v>
      </c>
      <c r="D698" s="37" t="s">
        <v>681</v>
      </c>
      <c r="E698" s="37" t="s">
        <v>681</v>
      </c>
      <c r="F698" s="38" t="str">
        <f>Tabela2[[#This Row],[Coordenada]]</f>
        <v>-</v>
      </c>
      <c r="G698" s="113"/>
      <c r="H698" s="111"/>
      <c r="I698" s="112" t="s">
        <v>681</v>
      </c>
    </row>
    <row r="699" spans="1:9" x14ac:dyDescent="0.35">
      <c r="A699">
        <f t="shared" si="4"/>
        <v>314</v>
      </c>
      <c r="B699" s="1" t="s">
        <v>681</v>
      </c>
      <c r="C699" s="1" t="s">
        <v>681</v>
      </c>
      <c r="D699" s="37" t="s">
        <v>681</v>
      </c>
      <c r="E699" s="37" t="s">
        <v>681</v>
      </c>
      <c r="F699" s="38" t="str">
        <f>Tabela2[[#This Row],[Coordenada]]</f>
        <v>-</v>
      </c>
      <c r="G699" s="113"/>
      <c r="H699" s="111"/>
      <c r="I699" s="112" t="s">
        <v>681</v>
      </c>
    </row>
    <row r="700" spans="1:9" x14ac:dyDescent="0.35">
      <c r="A700">
        <f t="shared" si="4"/>
        <v>315</v>
      </c>
      <c r="B700" s="1" t="s">
        <v>681</v>
      </c>
      <c r="C700" s="1" t="s">
        <v>681</v>
      </c>
      <c r="D700" s="37" t="s">
        <v>681</v>
      </c>
      <c r="E700" s="37" t="s">
        <v>681</v>
      </c>
      <c r="F700" s="38" t="str">
        <f>Tabela2[[#This Row],[Coordenada]]</f>
        <v>-</v>
      </c>
      <c r="G700" s="113"/>
      <c r="H700" s="111"/>
      <c r="I700" s="112" t="s">
        <v>681</v>
      </c>
    </row>
    <row r="701" spans="1:9" x14ac:dyDescent="0.35">
      <c r="A701">
        <f t="shared" si="4"/>
        <v>316</v>
      </c>
      <c r="B701" s="1" t="s">
        <v>681</v>
      </c>
      <c r="C701" s="1" t="s">
        <v>681</v>
      </c>
      <c r="D701" s="37" t="s">
        <v>681</v>
      </c>
      <c r="E701" s="37" t="s">
        <v>681</v>
      </c>
      <c r="F701" s="38" t="str">
        <f>Tabela2[[#This Row],[Coordenada]]</f>
        <v>-</v>
      </c>
      <c r="G701" s="113"/>
      <c r="H701" s="111"/>
      <c r="I701" s="112" t="s">
        <v>681</v>
      </c>
    </row>
    <row r="702" spans="1:9" x14ac:dyDescent="0.35">
      <c r="A702">
        <f t="shared" si="4"/>
        <v>317</v>
      </c>
      <c r="B702" s="1" t="s">
        <v>681</v>
      </c>
      <c r="C702" s="1" t="s">
        <v>681</v>
      </c>
      <c r="D702" s="37" t="s">
        <v>681</v>
      </c>
      <c r="E702" s="37" t="s">
        <v>681</v>
      </c>
      <c r="F702" s="38" t="str">
        <f>Tabela2[[#This Row],[Coordenada]]</f>
        <v>-</v>
      </c>
      <c r="G702" s="113"/>
      <c r="H702" s="111"/>
      <c r="I702" s="112" t="s">
        <v>681</v>
      </c>
    </row>
    <row r="703" spans="1:9" x14ac:dyDescent="0.35">
      <c r="A703">
        <f t="shared" si="4"/>
        <v>318</v>
      </c>
      <c r="B703" s="1" t="s">
        <v>681</v>
      </c>
      <c r="C703" s="1" t="s">
        <v>681</v>
      </c>
      <c r="D703" s="37" t="s">
        <v>681</v>
      </c>
      <c r="E703" s="37" t="s">
        <v>681</v>
      </c>
      <c r="F703" s="38" t="str">
        <f>Tabela2[[#This Row],[Coordenada]]</f>
        <v>-</v>
      </c>
      <c r="G703" s="113"/>
      <c r="H703" s="111"/>
      <c r="I703" s="112" t="s">
        <v>681</v>
      </c>
    </row>
    <row r="704" spans="1:9" x14ac:dyDescent="0.35">
      <c r="A704">
        <f t="shared" si="4"/>
        <v>319</v>
      </c>
      <c r="B704" s="1" t="s">
        <v>681</v>
      </c>
      <c r="C704" s="1" t="s">
        <v>681</v>
      </c>
      <c r="D704" s="37" t="s">
        <v>681</v>
      </c>
      <c r="E704" s="37" t="s">
        <v>681</v>
      </c>
      <c r="F704" s="38" t="str">
        <f>Tabela2[[#This Row],[Coordenada]]</f>
        <v>-</v>
      </c>
      <c r="G704" s="113"/>
      <c r="H704" s="111"/>
      <c r="I704" s="112" t="s">
        <v>681</v>
      </c>
    </row>
    <row r="705" spans="1:9" x14ac:dyDescent="0.35">
      <c r="A705">
        <f t="shared" si="4"/>
        <v>320</v>
      </c>
      <c r="B705" s="1" t="s">
        <v>681</v>
      </c>
      <c r="C705" s="1" t="s">
        <v>681</v>
      </c>
      <c r="D705" s="37" t="s">
        <v>681</v>
      </c>
      <c r="E705" s="37" t="s">
        <v>681</v>
      </c>
      <c r="F705" s="38" t="str">
        <f>Tabela2[[#This Row],[Coordenada]]</f>
        <v>-</v>
      </c>
      <c r="G705" s="113"/>
      <c r="H705" s="111"/>
      <c r="I705" s="112" t="s">
        <v>681</v>
      </c>
    </row>
    <row r="706" spans="1:9" x14ac:dyDescent="0.35">
      <c r="A706">
        <f t="shared" si="4"/>
        <v>321</v>
      </c>
      <c r="B706" s="1" t="s">
        <v>681</v>
      </c>
      <c r="C706" s="1" t="s">
        <v>681</v>
      </c>
      <c r="D706" s="37" t="s">
        <v>681</v>
      </c>
      <c r="E706" s="37" t="s">
        <v>681</v>
      </c>
      <c r="F706" s="38" t="str">
        <f>Tabela2[[#This Row],[Coordenada]]</f>
        <v>-</v>
      </c>
      <c r="G706" s="113"/>
      <c r="H706" s="111"/>
      <c r="I706" s="112" t="s">
        <v>681</v>
      </c>
    </row>
    <row r="707" spans="1:9" x14ac:dyDescent="0.35">
      <c r="A707">
        <f t="shared" ref="A707:A770" si="5">A706+1</f>
        <v>322</v>
      </c>
      <c r="B707" s="1" t="s">
        <v>681</v>
      </c>
      <c r="C707" s="1" t="s">
        <v>681</v>
      </c>
      <c r="D707" s="37" t="s">
        <v>681</v>
      </c>
      <c r="E707" s="37" t="s">
        <v>681</v>
      </c>
      <c r="F707" s="38" t="str">
        <f>Tabela2[[#This Row],[Coordenada]]</f>
        <v>-</v>
      </c>
      <c r="G707" s="113"/>
      <c r="H707" s="111"/>
      <c r="I707" s="112" t="s">
        <v>681</v>
      </c>
    </row>
    <row r="708" spans="1:9" x14ac:dyDescent="0.35">
      <c r="A708">
        <f t="shared" si="5"/>
        <v>323</v>
      </c>
      <c r="B708" s="1" t="s">
        <v>681</v>
      </c>
      <c r="C708" s="1" t="s">
        <v>681</v>
      </c>
      <c r="D708" s="37" t="s">
        <v>681</v>
      </c>
      <c r="E708" s="37" t="s">
        <v>681</v>
      </c>
      <c r="F708" s="38" t="str">
        <f>Tabela2[[#This Row],[Coordenada]]</f>
        <v>-</v>
      </c>
      <c r="G708" s="113"/>
      <c r="H708" s="111"/>
      <c r="I708" s="112" t="s">
        <v>681</v>
      </c>
    </row>
    <row r="709" spans="1:9" x14ac:dyDescent="0.35">
      <c r="A709">
        <f t="shared" si="5"/>
        <v>324</v>
      </c>
      <c r="B709" s="1" t="s">
        <v>681</v>
      </c>
      <c r="C709" s="1" t="s">
        <v>681</v>
      </c>
      <c r="D709" s="37" t="s">
        <v>681</v>
      </c>
      <c r="E709" s="37" t="s">
        <v>681</v>
      </c>
      <c r="F709" s="38" t="str">
        <f>Tabela2[[#This Row],[Coordenada]]</f>
        <v>-</v>
      </c>
      <c r="G709" s="113"/>
      <c r="H709" s="111"/>
      <c r="I709" s="112" t="s">
        <v>681</v>
      </c>
    </row>
    <row r="710" spans="1:9" x14ac:dyDescent="0.35">
      <c r="A710">
        <f t="shared" si="5"/>
        <v>325</v>
      </c>
      <c r="B710" s="1" t="s">
        <v>681</v>
      </c>
      <c r="C710" s="1" t="s">
        <v>681</v>
      </c>
      <c r="D710" s="37" t="s">
        <v>681</v>
      </c>
      <c r="E710" s="37" t="s">
        <v>681</v>
      </c>
      <c r="F710" s="38" t="str">
        <f>Tabela2[[#This Row],[Coordenada]]</f>
        <v>-</v>
      </c>
      <c r="G710" s="113"/>
      <c r="H710" s="111"/>
      <c r="I710" s="112" t="s">
        <v>681</v>
      </c>
    </row>
    <row r="711" spans="1:9" x14ac:dyDescent="0.35">
      <c r="A711">
        <f t="shared" si="5"/>
        <v>326</v>
      </c>
      <c r="B711" s="1" t="s">
        <v>681</v>
      </c>
      <c r="C711" s="1" t="s">
        <v>681</v>
      </c>
      <c r="D711" s="37" t="s">
        <v>681</v>
      </c>
      <c r="E711" s="37" t="s">
        <v>681</v>
      </c>
      <c r="F711" s="38" t="str">
        <f>Tabela2[[#This Row],[Coordenada]]</f>
        <v>-</v>
      </c>
      <c r="G711" s="113"/>
      <c r="H711" s="111"/>
      <c r="I711" s="112" t="s">
        <v>681</v>
      </c>
    </row>
    <row r="712" spans="1:9" x14ac:dyDescent="0.35">
      <c r="A712">
        <f t="shared" si="5"/>
        <v>327</v>
      </c>
      <c r="B712" s="1" t="s">
        <v>681</v>
      </c>
      <c r="C712" s="1" t="s">
        <v>681</v>
      </c>
      <c r="D712" s="37" t="s">
        <v>681</v>
      </c>
      <c r="E712" s="37" t="s">
        <v>681</v>
      </c>
      <c r="F712" s="38" t="str">
        <f>Tabela2[[#This Row],[Coordenada]]</f>
        <v>-</v>
      </c>
      <c r="G712" s="113"/>
      <c r="H712" s="111"/>
      <c r="I712" s="112" t="s">
        <v>681</v>
      </c>
    </row>
    <row r="713" spans="1:9" x14ac:dyDescent="0.35">
      <c r="A713">
        <f t="shared" si="5"/>
        <v>328</v>
      </c>
      <c r="B713" s="1" t="s">
        <v>681</v>
      </c>
      <c r="C713" s="1" t="s">
        <v>681</v>
      </c>
      <c r="D713" s="37" t="s">
        <v>681</v>
      </c>
      <c r="E713" s="37" t="s">
        <v>681</v>
      </c>
      <c r="F713" s="38" t="str">
        <f>Tabela2[[#This Row],[Coordenada]]</f>
        <v>-</v>
      </c>
      <c r="G713" s="113"/>
      <c r="H713" s="111"/>
      <c r="I713" s="112" t="s">
        <v>681</v>
      </c>
    </row>
    <row r="714" spans="1:9" x14ac:dyDescent="0.35">
      <c r="A714">
        <f t="shared" si="5"/>
        <v>329</v>
      </c>
      <c r="B714" s="1" t="s">
        <v>681</v>
      </c>
      <c r="C714" s="1" t="s">
        <v>681</v>
      </c>
      <c r="D714" s="37" t="s">
        <v>681</v>
      </c>
      <c r="E714" s="37" t="s">
        <v>681</v>
      </c>
      <c r="F714" s="38" t="str">
        <f>Tabela2[[#This Row],[Coordenada]]</f>
        <v>-</v>
      </c>
      <c r="G714" s="113"/>
      <c r="H714" s="111"/>
      <c r="I714" s="112" t="s">
        <v>681</v>
      </c>
    </row>
    <row r="715" spans="1:9" x14ac:dyDescent="0.35">
      <c r="A715">
        <f t="shared" si="5"/>
        <v>330</v>
      </c>
      <c r="B715" s="1" t="s">
        <v>681</v>
      </c>
      <c r="C715" s="1" t="s">
        <v>681</v>
      </c>
      <c r="D715" s="37" t="s">
        <v>681</v>
      </c>
      <c r="E715" s="37" t="s">
        <v>681</v>
      </c>
      <c r="F715" s="38" t="str">
        <f>Tabela2[[#This Row],[Coordenada]]</f>
        <v>-</v>
      </c>
      <c r="G715" s="113"/>
      <c r="H715" s="111"/>
      <c r="I715" s="112" t="s">
        <v>681</v>
      </c>
    </row>
    <row r="716" spans="1:9" x14ac:dyDescent="0.35">
      <c r="A716">
        <f t="shared" si="5"/>
        <v>331</v>
      </c>
      <c r="B716" s="1" t="s">
        <v>681</v>
      </c>
      <c r="C716" s="1" t="s">
        <v>681</v>
      </c>
      <c r="D716" s="37" t="s">
        <v>681</v>
      </c>
      <c r="E716" s="37" t="s">
        <v>681</v>
      </c>
      <c r="F716" s="38" t="str">
        <f>Tabela2[[#This Row],[Coordenada]]</f>
        <v>-</v>
      </c>
      <c r="G716" s="113"/>
      <c r="H716" s="111"/>
      <c r="I716" s="112" t="s">
        <v>681</v>
      </c>
    </row>
    <row r="717" spans="1:9" x14ac:dyDescent="0.35">
      <c r="A717">
        <f t="shared" si="5"/>
        <v>332</v>
      </c>
      <c r="B717" s="1" t="s">
        <v>681</v>
      </c>
      <c r="C717" s="1" t="s">
        <v>681</v>
      </c>
      <c r="D717" s="37" t="s">
        <v>681</v>
      </c>
      <c r="E717" s="37" t="s">
        <v>681</v>
      </c>
      <c r="F717" s="38" t="str">
        <f>Tabela2[[#This Row],[Coordenada]]</f>
        <v>-</v>
      </c>
      <c r="G717" s="113"/>
      <c r="H717" s="111"/>
      <c r="I717" s="112" t="s">
        <v>681</v>
      </c>
    </row>
    <row r="718" spans="1:9" x14ac:dyDescent="0.35">
      <c r="A718">
        <f t="shared" si="5"/>
        <v>333</v>
      </c>
      <c r="B718" s="1" t="s">
        <v>681</v>
      </c>
      <c r="C718" s="1" t="s">
        <v>681</v>
      </c>
      <c r="D718" s="37" t="s">
        <v>681</v>
      </c>
      <c r="E718" s="37" t="s">
        <v>681</v>
      </c>
      <c r="F718" s="38" t="str">
        <f>Tabela2[[#This Row],[Coordenada]]</f>
        <v>-</v>
      </c>
      <c r="G718" s="113"/>
      <c r="H718" s="111"/>
      <c r="I718" s="112" t="s">
        <v>681</v>
      </c>
    </row>
    <row r="719" spans="1:9" x14ac:dyDescent="0.35">
      <c r="A719">
        <f t="shared" si="5"/>
        <v>334</v>
      </c>
      <c r="B719" s="1" t="s">
        <v>681</v>
      </c>
      <c r="C719" s="1" t="s">
        <v>681</v>
      </c>
      <c r="D719" s="37" t="s">
        <v>681</v>
      </c>
      <c r="E719" s="37" t="s">
        <v>681</v>
      </c>
      <c r="F719" s="38" t="str">
        <f>Tabela2[[#This Row],[Coordenada]]</f>
        <v>-</v>
      </c>
      <c r="G719" s="113"/>
      <c r="H719" s="111"/>
      <c r="I719" s="112" t="s">
        <v>681</v>
      </c>
    </row>
    <row r="720" spans="1:9" x14ac:dyDescent="0.35">
      <c r="A720">
        <f t="shared" si="5"/>
        <v>335</v>
      </c>
      <c r="B720" s="1" t="s">
        <v>681</v>
      </c>
      <c r="C720" s="1" t="s">
        <v>681</v>
      </c>
      <c r="D720" s="37" t="s">
        <v>681</v>
      </c>
      <c r="E720" s="37" t="s">
        <v>681</v>
      </c>
      <c r="F720" s="38" t="str">
        <f>Tabela2[[#This Row],[Coordenada]]</f>
        <v>-</v>
      </c>
      <c r="G720" s="113"/>
      <c r="H720" s="111"/>
      <c r="I720" s="112" t="s">
        <v>681</v>
      </c>
    </row>
    <row r="721" spans="1:9" x14ac:dyDescent="0.35">
      <c r="A721">
        <f t="shared" si="5"/>
        <v>336</v>
      </c>
      <c r="B721" s="1" t="s">
        <v>681</v>
      </c>
      <c r="C721" s="1" t="s">
        <v>681</v>
      </c>
      <c r="D721" s="37" t="s">
        <v>681</v>
      </c>
      <c r="E721" s="37" t="s">
        <v>681</v>
      </c>
      <c r="F721" s="38" t="str">
        <f>Tabela2[[#This Row],[Coordenada]]</f>
        <v>-</v>
      </c>
      <c r="G721" s="113"/>
      <c r="H721" s="111"/>
      <c r="I721" s="112" t="s">
        <v>681</v>
      </c>
    </row>
    <row r="722" spans="1:9" x14ac:dyDescent="0.35">
      <c r="A722">
        <f t="shared" si="5"/>
        <v>337</v>
      </c>
      <c r="B722" s="1" t="s">
        <v>681</v>
      </c>
      <c r="C722" s="1" t="s">
        <v>681</v>
      </c>
      <c r="D722" s="37" t="s">
        <v>681</v>
      </c>
      <c r="E722" s="37" t="s">
        <v>681</v>
      </c>
      <c r="F722" s="38" t="str">
        <f>Tabela2[[#This Row],[Coordenada]]</f>
        <v>-</v>
      </c>
      <c r="G722" s="113"/>
      <c r="H722" s="111"/>
      <c r="I722" s="112" t="s">
        <v>681</v>
      </c>
    </row>
    <row r="723" spans="1:9" x14ac:dyDescent="0.35">
      <c r="A723">
        <f t="shared" si="5"/>
        <v>338</v>
      </c>
      <c r="B723" s="1" t="s">
        <v>681</v>
      </c>
      <c r="C723" s="1" t="s">
        <v>681</v>
      </c>
      <c r="D723" s="37" t="s">
        <v>681</v>
      </c>
      <c r="E723" s="37" t="s">
        <v>681</v>
      </c>
      <c r="F723" s="38" t="str">
        <f>Tabela2[[#This Row],[Coordenada]]</f>
        <v>-</v>
      </c>
      <c r="G723" s="113"/>
      <c r="H723" s="111"/>
      <c r="I723" s="112" t="s">
        <v>681</v>
      </c>
    </row>
    <row r="724" spans="1:9" x14ac:dyDescent="0.35">
      <c r="A724">
        <f t="shared" si="5"/>
        <v>339</v>
      </c>
      <c r="B724" s="1" t="s">
        <v>681</v>
      </c>
      <c r="C724" s="1" t="s">
        <v>681</v>
      </c>
      <c r="D724" s="37" t="s">
        <v>681</v>
      </c>
      <c r="E724" s="37" t="s">
        <v>681</v>
      </c>
      <c r="F724" s="38" t="str">
        <f>Tabela2[[#This Row],[Coordenada]]</f>
        <v>-</v>
      </c>
      <c r="G724" s="113"/>
      <c r="H724" s="111"/>
      <c r="I724" s="112" t="s">
        <v>681</v>
      </c>
    </row>
    <row r="725" spans="1:9" x14ac:dyDescent="0.35">
      <c r="A725">
        <f t="shared" si="5"/>
        <v>340</v>
      </c>
      <c r="B725" s="1" t="s">
        <v>681</v>
      </c>
      <c r="C725" s="1" t="s">
        <v>681</v>
      </c>
      <c r="D725" s="37" t="s">
        <v>681</v>
      </c>
      <c r="E725" s="37" t="s">
        <v>681</v>
      </c>
      <c r="F725" s="38" t="str">
        <f>Tabela2[[#This Row],[Coordenada]]</f>
        <v>-</v>
      </c>
      <c r="G725" s="113"/>
      <c r="H725" s="111"/>
      <c r="I725" s="112" t="s">
        <v>681</v>
      </c>
    </row>
    <row r="726" spans="1:9" x14ac:dyDescent="0.35">
      <c r="A726">
        <f t="shared" si="5"/>
        <v>341</v>
      </c>
      <c r="B726" s="1" t="s">
        <v>681</v>
      </c>
      <c r="C726" s="1" t="s">
        <v>681</v>
      </c>
      <c r="D726" s="37" t="s">
        <v>681</v>
      </c>
      <c r="E726" s="37" t="s">
        <v>681</v>
      </c>
      <c r="F726" s="38" t="str">
        <f>Tabela2[[#This Row],[Coordenada]]</f>
        <v>-</v>
      </c>
      <c r="G726" s="113"/>
      <c r="H726" s="111"/>
      <c r="I726" s="112" t="s">
        <v>681</v>
      </c>
    </row>
    <row r="727" spans="1:9" x14ac:dyDescent="0.35">
      <c r="A727">
        <f t="shared" si="5"/>
        <v>342</v>
      </c>
      <c r="B727" s="1" t="s">
        <v>681</v>
      </c>
      <c r="C727" s="1" t="s">
        <v>681</v>
      </c>
      <c r="D727" s="37" t="s">
        <v>681</v>
      </c>
      <c r="E727" s="37" t="s">
        <v>681</v>
      </c>
      <c r="F727" s="38" t="str">
        <f>Tabela2[[#This Row],[Coordenada]]</f>
        <v>-</v>
      </c>
      <c r="G727" s="113"/>
      <c r="H727" s="111"/>
      <c r="I727" s="112" t="s">
        <v>681</v>
      </c>
    </row>
    <row r="728" spans="1:9" x14ac:dyDescent="0.35">
      <c r="A728">
        <f t="shared" si="5"/>
        <v>343</v>
      </c>
      <c r="B728" s="1" t="s">
        <v>681</v>
      </c>
      <c r="C728" s="1" t="s">
        <v>681</v>
      </c>
      <c r="D728" s="37" t="s">
        <v>681</v>
      </c>
      <c r="E728" s="37" t="s">
        <v>681</v>
      </c>
      <c r="F728" s="38" t="str">
        <f>Tabela2[[#This Row],[Coordenada]]</f>
        <v>-</v>
      </c>
      <c r="G728" s="113"/>
      <c r="H728" s="111"/>
      <c r="I728" s="112" t="s">
        <v>681</v>
      </c>
    </row>
    <row r="729" spans="1:9" x14ac:dyDescent="0.35">
      <c r="A729">
        <f t="shared" si="5"/>
        <v>344</v>
      </c>
      <c r="B729" s="1" t="s">
        <v>681</v>
      </c>
      <c r="C729" s="1" t="s">
        <v>681</v>
      </c>
      <c r="D729" s="37" t="s">
        <v>681</v>
      </c>
      <c r="E729" s="37" t="s">
        <v>681</v>
      </c>
      <c r="F729" s="38" t="str">
        <f>Tabela2[[#This Row],[Coordenada]]</f>
        <v>-</v>
      </c>
      <c r="G729" s="113"/>
      <c r="H729" s="111"/>
      <c r="I729" s="112" t="s">
        <v>681</v>
      </c>
    </row>
    <row r="730" spans="1:9" x14ac:dyDescent="0.35">
      <c r="A730">
        <f t="shared" si="5"/>
        <v>345</v>
      </c>
      <c r="B730" s="1" t="s">
        <v>681</v>
      </c>
      <c r="C730" s="1" t="s">
        <v>681</v>
      </c>
      <c r="D730" s="37" t="s">
        <v>681</v>
      </c>
      <c r="E730" s="37" t="s">
        <v>681</v>
      </c>
      <c r="F730" s="38" t="str">
        <f>Tabela2[[#This Row],[Coordenada]]</f>
        <v>-</v>
      </c>
      <c r="G730" s="113"/>
      <c r="H730" s="111"/>
      <c r="I730" s="112" t="s">
        <v>681</v>
      </c>
    </row>
    <row r="731" spans="1:9" x14ac:dyDescent="0.35">
      <c r="A731">
        <f t="shared" si="5"/>
        <v>346</v>
      </c>
      <c r="B731" s="1" t="s">
        <v>681</v>
      </c>
      <c r="C731" s="1" t="s">
        <v>681</v>
      </c>
      <c r="D731" s="37" t="s">
        <v>681</v>
      </c>
      <c r="E731" s="37" t="s">
        <v>681</v>
      </c>
      <c r="F731" s="38" t="str">
        <f>Tabela2[[#This Row],[Coordenada]]</f>
        <v>-</v>
      </c>
      <c r="G731" s="113"/>
      <c r="H731" s="111"/>
      <c r="I731" s="112" t="s">
        <v>681</v>
      </c>
    </row>
    <row r="732" spans="1:9" x14ac:dyDescent="0.35">
      <c r="A732">
        <f t="shared" si="5"/>
        <v>347</v>
      </c>
      <c r="B732" s="1" t="s">
        <v>681</v>
      </c>
      <c r="C732" s="1" t="s">
        <v>681</v>
      </c>
      <c r="D732" s="37" t="s">
        <v>681</v>
      </c>
      <c r="E732" s="37" t="s">
        <v>681</v>
      </c>
      <c r="F732" s="38" t="str">
        <f>Tabela2[[#This Row],[Coordenada]]</f>
        <v>-</v>
      </c>
      <c r="G732" s="113"/>
      <c r="H732" s="111"/>
      <c r="I732" s="112" t="s">
        <v>681</v>
      </c>
    </row>
    <row r="733" spans="1:9" x14ac:dyDescent="0.35">
      <c r="A733">
        <f t="shared" si="5"/>
        <v>348</v>
      </c>
      <c r="B733" s="1" t="s">
        <v>681</v>
      </c>
      <c r="C733" s="1" t="s">
        <v>681</v>
      </c>
      <c r="D733" s="37" t="s">
        <v>681</v>
      </c>
      <c r="E733" s="37" t="s">
        <v>681</v>
      </c>
      <c r="F733" s="38" t="str">
        <f>Tabela2[[#This Row],[Coordenada]]</f>
        <v>-</v>
      </c>
      <c r="G733" s="113"/>
      <c r="H733" s="111"/>
      <c r="I733" s="112" t="s">
        <v>681</v>
      </c>
    </row>
    <row r="734" spans="1:9" x14ac:dyDescent="0.35">
      <c r="A734">
        <f t="shared" si="5"/>
        <v>349</v>
      </c>
      <c r="B734" s="1" t="s">
        <v>681</v>
      </c>
      <c r="C734" s="1" t="s">
        <v>681</v>
      </c>
      <c r="D734" s="37" t="s">
        <v>681</v>
      </c>
      <c r="E734" s="37" t="s">
        <v>681</v>
      </c>
      <c r="F734" s="38" t="str">
        <f>Tabela2[[#This Row],[Coordenada]]</f>
        <v>-</v>
      </c>
      <c r="G734" s="113"/>
      <c r="H734" s="111"/>
      <c r="I734" s="112" t="s">
        <v>681</v>
      </c>
    </row>
    <row r="735" spans="1:9" x14ac:dyDescent="0.35">
      <c r="A735">
        <f t="shared" si="5"/>
        <v>350</v>
      </c>
      <c r="B735" s="1" t="s">
        <v>681</v>
      </c>
      <c r="C735" s="1" t="s">
        <v>681</v>
      </c>
      <c r="D735" s="37" t="s">
        <v>681</v>
      </c>
      <c r="E735" s="37" t="s">
        <v>681</v>
      </c>
      <c r="F735" s="38" t="str">
        <f>Tabela2[[#This Row],[Coordenada]]</f>
        <v>-</v>
      </c>
      <c r="G735" s="113"/>
      <c r="H735" s="111"/>
      <c r="I735" s="112" t="s">
        <v>681</v>
      </c>
    </row>
    <row r="736" spans="1:9" x14ac:dyDescent="0.35">
      <c r="A736">
        <f t="shared" si="5"/>
        <v>351</v>
      </c>
      <c r="B736" s="1" t="s">
        <v>681</v>
      </c>
      <c r="C736" s="1" t="s">
        <v>681</v>
      </c>
      <c r="D736" s="37" t="s">
        <v>681</v>
      </c>
      <c r="E736" s="37" t="s">
        <v>681</v>
      </c>
      <c r="F736" s="38" t="str">
        <f>Tabela2[[#This Row],[Coordenada]]</f>
        <v>-</v>
      </c>
      <c r="G736" s="113"/>
      <c r="H736" s="111"/>
      <c r="I736" s="112" t="s">
        <v>681</v>
      </c>
    </row>
    <row r="737" spans="1:9" x14ac:dyDescent="0.35">
      <c r="A737">
        <f t="shared" si="5"/>
        <v>352</v>
      </c>
      <c r="B737" s="1" t="s">
        <v>681</v>
      </c>
      <c r="C737" s="1" t="s">
        <v>681</v>
      </c>
      <c r="D737" s="37" t="s">
        <v>681</v>
      </c>
      <c r="E737" s="37" t="s">
        <v>681</v>
      </c>
      <c r="F737" s="38" t="str">
        <f>Tabela2[[#This Row],[Coordenada]]</f>
        <v>-</v>
      </c>
      <c r="G737" s="113"/>
      <c r="H737" s="111"/>
      <c r="I737" s="112" t="s">
        <v>681</v>
      </c>
    </row>
    <row r="738" spans="1:9" x14ac:dyDescent="0.35">
      <c r="A738">
        <f t="shared" si="5"/>
        <v>353</v>
      </c>
      <c r="B738" s="1" t="s">
        <v>681</v>
      </c>
      <c r="C738" s="1" t="s">
        <v>681</v>
      </c>
      <c r="D738" s="37" t="s">
        <v>681</v>
      </c>
      <c r="E738" s="37" t="s">
        <v>681</v>
      </c>
      <c r="F738" s="38" t="str">
        <f>Tabela2[[#This Row],[Coordenada]]</f>
        <v>-</v>
      </c>
      <c r="G738" s="113"/>
      <c r="H738" s="111"/>
      <c r="I738" s="112" t="s">
        <v>681</v>
      </c>
    </row>
    <row r="739" spans="1:9" x14ac:dyDescent="0.35">
      <c r="A739">
        <f t="shared" si="5"/>
        <v>354</v>
      </c>
      <c r="B739" s="1" t="s">
        <v>681</v>
      </c>
      <c r="C739" s="1" t="s">
        <v>681</v>
      </c>
      <c r="D739" s="37" t="s">
        <v>681</v>
      </c>
      <c r="E739" s="37" t="s">
        <v>681</v>
      </c>
      <c r="F739" s="38" t="str">
        <f>Tabela2[[#This Row],[Coordenada]]</f>
        <v>-</v>
      </c>
      <c r="G739" s="113"/>
      <c r="H739" s="111"/>
      <c r="I739" s="112" t="s">
        <v>681</v>
      </c>
    </row>
    <row r="740" spans="1:9" x14ac:dyDescent="0.35">
      <c r="A740">
        <f t="shared" si="5"/>
        <v>355</v>
      </c>
      <c r="B740" s="1" t="s">
        <v>681</v>
      </c>
      <c r="C740" s="1" t="s">
        <v>681</v>
      </c>
      <c r="D740" s="37" t="s">
        <v>681</v>
      </c>
      <c r="E740" s="37" t="s">
        <v>681</v>
      </c>
      <c r="F740" s="38" t="str">
        <f>Tabela2[[#This Row],[Coordenada]]</f>
        <v>-</v>
      </c>
      <c r="G740" s="113"/>
      <c r="H740" s="111"/>
      <c r="I740" s="112" t="s">
        <v>681</v>
      </c>
    </row>
    <row r="741" spans="1:9" x14ac:dyDescent="0.35">
      <c r="A741">
        <f t="shared" si="5"/>
        <v>356</v>
      </c>
      <c r="B741" s="1" t="s">
        <v>681</v>
      </c>
      <c r="C741" s="1" t="s">
        <v>681</v>
      </c>
      <c r="D741" s="37" t="s">
        <v>681</v>
      </c>
      <c r="E741" s="37" t="s">
        <v>681</v>
      </c>
      <c r="F741" s="38" t="str">
        <f>Tabela2[[#This Row],[Coordenada]]</f>
        <v>-</v>
      </c>
      <c r="G741" s="113"/>
      <c r="H741" s="111"/>
      <c r="I741" s="112" t="s">
        <v>681</v>
      </c>
    </row>
    <row r="742" spans="1:9" x14ac:dyDescent="0.35">
      <c r="A742">
        <f t="shared" si="5"/>
        <v>357</v>
      </c>
      <c r="B742" s="1" t="s">
        <v>681</v>
      </c>
      <c r="C742" s="1" t="s">
        <v>681</v>
      </c>
      <c r="D742" s="37" t="s">
        <v>681</v>
      </c>
      <c r="E742" s="37" t="s">
        <v>681</v>
      </c>
      <c r="F742" s="38" t="str">
        <f>Tabela2[[#This Row],[Coordenada]]</f>
        <v>-</v>
      </c>
      <c r="G742" s="113"/>
      <c r="H742" s="111"/>
      <c r="I742" s="112" t="s">
        <v>681</v>
      </c>
    </row>
    <row r="743" spans="1:9" x14ac:dyDescent="0.35">
      <c r="A743">
        <f t="shared" si="5"/>
        <v>358</v>
      </c>
      <c r="B743" s="1" t="s">
        <v>681</v>
      </c>
      <c r="C743" s="1" t="s">
        <v>681</v>
      </c>
      <c r="D743" s="37" t="s">
        <v>681</v>
      </c>
      <c r="E743" s="37" t="s">
        <v>681</v>
      </c>
      <c r="F743" s="38" t="str">
        <f>Tabela2[[#This Row],[Coordenada]]</f>
        <v>-</v>
      </c>
      <c r="G743" s="113"/>
      <c r="H743" s="111"/>
      <c r="I743" s="112" t="s">
        <v>681</v>
      </c>
    </row>
    <row r="744" spans="1:9" x14ac:dyDescent="0.35">
      <c r="A744">
        <f t="shared" si="5"/>
        <v>359</v>
      </c>
      <c r="B744" s="1" t="s">
        <v>681</v>
      </c>
      <c r="C744" s="1" t="s">
        <v>681</v>
      </c>
      <c r="D744" s="37" t="s">
        <v>681</v>
      </c>
      <c r="E744" s="37" t="s">
        <v>681</v>
      </c>
      <c r="F744" s="38" t="str">
        <f>Tabela2[[#This Row],[Coordenada]]</f>
        <v>-</v>
      </c>
      <c r="G744" s="113"/>
      <c r="H744" s="111"/>
      <c r="I744" s="112" t="s">
        <v>681</v>
      </c>
    </row>
    <row r="745" spans="1:9" x14ac:dyDescent="0.35">
      <c r="A745">
        <f t="shared" si="5"/>
        <v>360</v>
      </c>
      <c r="B745" s="1" t="s">
        <v>681</v>
      </c>
      <c r="C745" s="1" t="s">
        <v>681</v>
      </c>
      <c r="D745" s="37" t="s">
        <v>681</v>
      </c>
      <c r="E745" s="37" t="s">
        <v>681</v>
      </c>
      <c r="F745" s="38" t="str">
        <f>Tabela2[[#This Row],[Coordenada]]</f>
        <v>-</v>
      </c>
      <c r="G745" s="113"/>
      <c r="H745" s="111"/>
      <c r="I745" s="112" t="s">
        <v>681</v>
      </c>
    </row>
    <row r="746" spans="1:9" x14ac:dyDescent="0.35">
      <c r="A746">
        <f t="shared" si="5"/>
        <v>361</v>
      </c>
      <c r="B746" s="1" t="s">
        <v>681</v>
      </c>
      <c r="C746" s="1" t="s">
        <v>681</v>
      </c>
      <c r="D746" s="37" t="s">
        <v>681</v>
      </c>
      <c r="E746" s="37" t="s">
        <v>681</v>
      </c>
      <c r="F746" s="38" t="str">
        <f>Tabela2[[#This Row],[Coordenada]]</f>
        <v>-</v>
      </c>
      <c r="G746" s="113"/>
      <c r="H746" s="111"/>
      <c r="I746" s="112" t="s">
        <v>681</v>
      </c>
    </row>
    <row r="747" spans="1:9" x14ac:dyDescent="0.35">
      <c r="A747">
        <f t="shared" si="5"/>
        <v>362</v>
      </c>
      <c r="B747" s="1" t="s">
        <v>681</v>
      </c>
      <c r="C747" s="1" t="s">
        <v>681</v>
      </c>
      <c r="D747" s="37" t="s">
        <v>681</v>
      </c>
      <c r="E747" s="37" t="s">
        <v>681</v>
      </c>
      <c r="F747" s="38" t="str">
        <f>Tabela2[[#This Row],[Coordenada]]</f>
        <v>-</v>
      </c>
      <c r="G747" s="113"/>
      <c r="H747" s="111"/>
      <c r="I747" s="112" t="s">
        <v>681</v>
      </c>
    </row>
    <row r="748" spans="1:9" x14ac:dyDescent="0.35">
      <c r="A748">
        <f t="shared" si="5"/>
        <v>363</v>
      </c>
      <c r="B748" s="1" t="s">
        <v>681</v>
      </c>
      <c r="C748" s="1" t="s">
        <v>681</v>
      </c>
      <c r="D748" s="37" t="s">
        <v>681</v>
      </c>
      <c r="E748" s="37" t="s">
        <v>681</v>
      </c>
      <c r="F748" s="38" t="str">
        <f>Tabela2[[#This Row],[Coordenada]]</f>
        <v>-</v>
      </c>
      <c r="G748" s="113"/>
      <c r="H748" s="111"/>
      <c r="I748" s="112" t="s">
        <v>681</v>
      </c>
    </row>
    <row r="749" spans="1:9" x14ac:dyDescent="0.35">
      <c r="A749">
        <f t="shared" si="5"/>
        <v>364</v>
      </c>
      <c r="B749" s="1" t="s">
        <v>681</v>
      </c>
      <c r="C749" s="1" t="s">
        <v>681</v>
      </c>
      <c r="D749" s="37" t="s">
        <v>681</v>
      </c>
      <c r="E749" s="37" t="s">
        <v>681</v>
      </c>
      <c r="F749" s="38" t="str">
        <f>Tabela2[[#This Row],[Coordenada]]</f>
        <v>-</v>
      </c>
      <c r="G749" s="113"/>
      <c r="H749" s="111"/>
      <c r="I749" s="112" t="s">
        <v>681</v>
      </c>
    </row>
    <row r="750" spans="1:9" x14ac:dyDescent="0.35">
      <c r="A750">
        <f t="shared" si="5"/>
        <v>365</v>
      </c>
      <c r="B750" s="1" t="s">
        <v>681</v>
      </c>
      <c r="C750" s="1" t="s">
        <v>681</v>
      </c>
      <c r="D750" s="37" t="s">
        <v>681</v>
      </c>
      <c r="E750" s="37" t="s">
        <v>681</v>
      </c>
      <c r="F750" s="38" t="str">
        <f>Tabela2[[#This Row],[Coordenada]]</f>
        <v>-</v>
      </c>
      <c r="G750" s="113"/>
      <c r="H750" s="111"/>
      <c r="I750" s="112" t="s">
        <v>681</v>
      </c>
    </row>
    <row r="751" spans="1:9" x14ac:dyDescent="0.35">
      <c r="A751">
        <f t="shared" si="5"/>
        <v>366</v>
      </c>
      <c r="B751" s="1" t="s">
        <v>681</v>
      </c>
      <c r="C751" s="1" t="s">
        <v>681</v>
      </c>
      <c r="D751" s="37" t="s">
        <v>681</v>
      </c>
      <c r="E751" s="37" t="s">
        <v>681</v>
      </c>
      <c r="F751" s="38" t="str">
        <f>Tabela2[[#This Row],[Coordenada]]</f>
        <v>-</v>
      </c>
      <c r="G751" s="113"/>
      <c r="H751" s="111"/>
      <c r="I751" s="112" t="s">
        <v>681</v>
      </c>
    </row>
    <row r="752" spans="1:9" x14ac:dyDescent="0.35">
      <c r="A752">
        <f t="shared" si="5"/>
        <v>367</v>
      </c>
      <c r="B752" s="1" t="s">
        <v>681</v>
      </c>
      <c r="C752" s="1" t="s">
        <v>681</v>
      </c>
      <c r="D752" s="37" t="s">
        <v>681</v>
      </c>
      <c r="E752" s="37" t="s">
        <v>681</v>
      </c>
      <c r="F752" s="38" t="str">
        <f>Tabela2[[#This Row],[Coordenada]]</f>
        <v>-</v>
      </c>
      <c r="G752" s="113"/>
      <c r="H752" s="111"/>
      <c r="I752" s="112" t="s">
        <v>681</v>
      </c>
    </row>
    <row r="753" spans="1:9" x14ac:dyDescent="0.35">
      <c r="A753">
        <f t="shared" si="5"/>
        <v>368</v>
      </c>
      <c r="B753" s="1" t="s">
        <v>681</v>
      </c>
      <c r="C753" s="1" t="s">
        <v>681</v>
      </c>
      <c r="D753" s="37" t="s">
        <v>681</v>
      </c>
      <c r="E753" s="37" t="s">
        <v>681</v>
      </c>
      <c r="F753" s="38" t="str">
        <f>Tabela2[[#This Row],[Coordenada]]</f>
        <v>-</v>
      </c>
      <c r="G753" s="113"/>
      <c r="H753" s="111"/>
      <c r="I753" s="112" t="s">
        <v>681</v>
      </c>
    </row>
    <row r="754" spans="1:9" x14ac:dyDescent="0.35">
      <c r="A754">
        <f t="shared" si="5"/>
        <v>369</v>
      </c>
      <c r="B754" s="1" t="s">
        <v>681</v>
      </c>
      <c r="C754" s="1" t="s">
        <v>681</v>
      </c>
      <c r="D754" s="37" t="s">
        <v>681</v>
      </c>
      <c r="E754" s="37" t="s">
        <v>681</v>
      </c>
      <c r="F754" s="38" t="str">
        <f>Tabela2[[#This Row],[Coordenada]]</f>
        <v>-</v>
      </c>
      <c r="G754" s="113"/>
      <c r="H754" s="111"/>
      <c r="I754" s="112" t="s">
        <v>681</v>
      </c>
    </row>
    <row r="755" spans="1:9" x14ac:dyDescent="0.35">
      <c r="A755">
        <f t="shared" si="5"/>
        <v>370</v>
      </c>
      <c r="B755" s="1" t="s">
        <v>681</v>
      </c>
      <c r="C755" s="1" t="s">
        <v>681</v>
      </c>
      <c r="D755" s="37" t="s">
        <v>681</v>
      </c>
      <c r="E755" s="37" t="s">
        <v>681</v>
      </c>
      <c r="F755" s="38" t="str">
        <f>Tabela2[[#This Row],[Coordenada]]</f>
        <v>-</v>
      </c>
      <c r="G755" s="113"/>
      <c r="H755" s="111"/>
      <c r="I755" s="112" t="s">
        <v>681</v>
      </c>
    </row>
    <row r="756" spans="1:9" x14ac:dyDescent="0.35">
      <c r="A756">
        <f t="shared" si="5"/>
        <v>371</v>
      </c>
      <c r="B756" s="1" t="s">
        <v>681</v>
      </c>
      <c r="C756" s="1" t="s">
        <v>681</v>
      </c>
      <c r="D756" s="37" t="s">
        <v>681</v>
      </c>
      <c r="E756" s="37" t="s">
        <v>681</v>
      </c>
      <c r="F756" s="38" t="str">
        <f>Tabela2[[#This Row],[Coordenada]]</f>
        <v>-</v>
      </c>
      <c r="G756" s="113"/>
      <c r="H756" s="111"/>
      <c r="I756" s="112" t="s">
        <v>681</v>
      </c>
    </row>
    <row r="757" spans="1:9" x14ac:dyDescent="0.35">
      <c r="A757">
        <f t="shared" si="5"/>
        <v>372</v>
      </c>
      <c r="B757" s="1" t="s">
        <v>681</v>
      </c>
      <c r="C757" s="1" t="s">
        <v>681</v>
      </c>
      <c r="D757" s="37" t="s">
        <v>681</v>
      </c>
      <c r="E757" s="37" t="s">
        <v>681</v>
      </c>
      <c r="F757" s="38" t="str">
        <f>Tabela2[[#This Row],[Coordenada]]</f>
        <v>-</v>
      </c>
      <c r="G757" s="113"/>
      <c r="H757" s="111"/>
      <c r="I757" s="112" t="s">
        <v>681</v>
      </c>
    </row>
    <row r="758" spans="1:9" x14ac:dyDescent="0.35">
      <c r="A758">
        <f t="shared" si="5"/>
        <v>373</v>
      </c>
      <c r="B758" s="1" t="s">
        <v>681</v>
      </c>
      <c r="C758" s="1" t="s">
        <v>681</v>
      </c>
      <c r="D758" s="37" t="s">
        <v>681</v>
      </c>
      <c r="E758" s="37" t="s">
        <v>681</v>
      </c>
      <c r="F758" s="38" t="str">
        <f>Tabela2[[#This Row],[Coordenada]]</f>
        <v>-</v>
      </c>
      <c r="G758" s="113"/>
      <c r="H758" s="111"/>
      <c r="I758" s="112" t="s">
        <v>681</v>
      </c>
    </row>
    <row r="759" spans="1:9" x14ac:dyDescent="0.35">
      <c r="A759">
        <f t="shared" si="5"/>
        <v>374</v>
      </c>
      <c r="B759" s="1" t="s">
        <v>681</v>
      </c>
      <c r="C759" s="1" t="s">
        <v>681</v>
      </c>
      <c r="D759" s="37" t="s">
        <v>681</v>
      </c>
      <c r="E759" s="37" t="s">
        <v>681</v>
      </c>
      <c r="F759" s="38" t="str">
        <f>Tabela2[[#This Row],[Coordenada]]</f>
        <v>-</v>
      </c>
      <c r="G759" s="113"/>
      <c r="H759" s="111"/>
      <c r="I759" s="112" t="s">
        <v>681</v>
      </c>
    </row>
    <row r="760" spans="1:9" x14ac:dyDescent="0.35">
      <c r="A760">
        <f t="shared" si="5"/>
        <v>375</v>
      </c>
      <c r="B760" s="1" t="s">
        <v>681</v>
      </c>
      <c r="C760" s="1" t="s">
        <v>681</v>
      </c>
      <c r="D760" s="37" t="s">
        <v>681</v>
      </c>
      <c r="E760" s="37" t="s">
        <v>681</v>
      </c>
      <c r="F760" s="38" t="str">
        <f>Tabela2[[#This Row],[Coordenada]]</f>
        <v>-</v>
      </c>
      <c r="G760" s="113"/>
      <c r="H760" s="111"/>
      <c r="I760" s="112" t="s">
        <v>681</v>
      </c>
    </row>
    <row r="761" spans="1:9" x14ac:dyDescent="0.35">
      <c r="A761">
        <f t="shared" si="5"/>
        <v>376</v>
      </c>
      <c r="B761" s="1" t="s">
        <v>681</v>
      </c>
      <c r="C761" s="1" t="s">
        <v>681</v>
      </c>
      <c r="D761" s="37" t="s">
        <v>681</v>
      </c>
      <c r="E761" s="37" t="s">
        <v>681</v>
      </c>
      <c r="F761" s="38" t="str">
        <f>Tabela2[[#This Row],[Coordenada]]</f>
        <v>-</v>
      </c>
      <c r="G761" s="113"/>
      <c r="H761" s="111"/>
      <c r="I761" s="112" t="s">
        <v>681</v>
      </c>
    </row>
    <row r="762" spans="1:9" x14ac:dyDescent="0.35">
      <c r="A762">
        <f t="shared" si="5"/>
        <v>377</v>
      </c>
      <c r="B762" s="1" t="s">
        <v>681</v>
      </c>
      <c r="C762" s="1" t="s">
        <v>681</v>
      </c>
      <c r="D762" s="37" t="s">
        <v>681</v>
      </c>
      <c r="E762" s="37" t="s">
        <v>681</v>
      </c>
      <c r="F762" s="38" t="str">
        <f>Tabela2[[#This Row],[Coordenada]]</f>
        <v>-</v>
      </c>
      <c r="G762" s="113"/>
      <c r="H762" s="111"/>
      <c r="I762" s="112" t="s">
        <v>681</v>
      </c>
    </row>
    <row r="763" spans="1:9" x14ac:dyDescent="0.35">
      <c r="A763">
        <f t="shared" si="5"/>
        <v>378</v>
      </c>
      <c r="B763" s="1" t="s">
        <v>681</v>
      </c>
      <c r="C763" s="1" t="s">
        <v>681</v>
      </c>
      <c r="D763" s="37" t="s">
        <v>681</v>
      </c>
      <c r="E763" s="37" t="s">
        <v>681</v>
      </c>
      <c r="F763" s="38" t="str">
        <f>Tabela2[[#This Row],[Coordenada]]</f>
        <v>-</v>
      </c>
      <c r="G763" s="113"/>
      <c r="H763" s="111"/>
      <c r="I763" s="112" t="s">
        <v>681</v>
      </c>
    </row>
    <row r="764" spans="1:9" x14ac:dyDescent="0.35">
      <c r="A764">
        <f t="shared" si="5"/>
        <v>379</v>
      </c>
      <c r="B764" s="1" t="s">
        <v>681</v>
      </c>
      <c r="C764" s="1" t="s">
        <v>681</v>
      </c>
      <c r="D764" s="37" t="s">
        <v>681</v>
      </c>
      <c r="E764" s="37" t="s">
        <v>681</v>
      </c>
      <c r="F764" s="38" t="str">
        <f>Tabela2[[#This Row],[Coordenada]]</f>
        <v>-</v>
      </c>
      <c r="G764" s="113"/>
      <c r="H764" s="111"/>
      <c r="I764" s="112" t="s">
        <v>681</v>
      </c>
    </row>
    <row r="765" spans="1:9" x14ac:dyDescent="0.35">
      <c r="A765">
        <f t="shared" si="5"/>
        <v>380</v>
      </c>
      <c r="B765" s="1" t="s">
        <v>681</v>
      </c>
      <c r="C765" s="1" t="s">
        <v>681</v>
      </c>
      <c r="D765" s="37" t="s">
        <v>681</v>
      </c>
      <c r="E765" s="37" t="s">
        <v>681</v>
      </c>
      <c r="F765" s="38" t="str">
        <f>Tabela2[[#This Row],[Coordenada]]</f>
        <v>-</v>
      </c>
      <c r="G765" s="113"/>
      <c r="H765" s="111"/>
      <c r="I765" s="112" t="s">
        <v>681</v>
      </c>
    </row>
    <row r="766" spans="1:9" x14ac:dyDescent="0.35">
      <c r="A766">
        <f t="shared" si="5"/>
        <v>381</v>
      </c>
      <c r="B766" s="1" t="s">
        <v>681</v>
      </c>
      <c r="C766" s="1" t="s">
        <v>681</v>
      </c>
      <c r="D766" s="37" t="s">
        <v>681</v>
      </c>
      <c r="E766" s="37" t="s">
        <v>681</v>
      </c>
      <c r="F766" s="38" t="str">
        <f>Tabela2[[#This Row],[Coordenada]]</f>
        <v>-</v>
      </c>
      <c r="G766" s="113"/>
      <c r="H766" s="111"/>
      <c r="I766" s="112" t="s">
        <v>681</v>
      </c>
    </row>
    <row r="767" spans="1:9" x14ac:dyDescent="0.35">
      <c r="A767">
        <f t="shared" si="5"/>
        <v>382</v>
      </c>
      <c r="B767" s="1" t="s">
        <v>681</v>
      </c>
      <c r="C767" s="1" t="s">
        <v>681</v>
      </c>
      <c r="D767" s="37" t="s">
        <v>681</v>
      </c>
      <c r="E767" s="37" t="s">
        <v>681</v>
      </c>
      <c r="F767" s="38" t="str">
        <f>Tabela2[[#This Row],[Coordenada]]</f>
        <v>-</v>
      </c>
      <c r="G767" s="113"/>
      <c r="H767" s="111"/>
      <c r="I767" s="112" t="s">
        <v>681</v>
      </c>
    </row>
    <row r="768" spans="1:9" x14ac:dyDescent="0.35">
      <c r="A768">
        <f t="shared" si="5"/>
        <v>383</v>
      </c>
      <c r="B768" s="1" t="s">
        <v>681</v>
      </c>
      <c r="C768" s="1" t="s">
        <v>681</v>
      </c>
      <c r="D768" s="37" t="s">
        <v>681</v>
      </c>
      <c r="E768" s="37" t="s">
        <v>681</v>
      </c>
      <c r="F768" s="38" t="str">
        <f>Tabela2[[#This Row],[Coordenada]]</f>
        <v>-</v>
      </c>
      <c r="G768" s="113"/>
      <c r="H768" s="111"/>
      <c r="I768" s="112" t="s">
        <v>681</v>
      </c>
    </row>
    <row r="769" spans="1:9" x14ac:dyDescent="0.35">
      <c r="A769">
        <f t="shared" si="5"/>
        <v>384</v>
      </c>
      <c r="B769" s="1" t="s">
        <v>681</v>
      </c>
      <c r="C769" s="1" t="s">
        <v>681</v>
      </c>
      <c r="D769" s="37" t="s">
        <v>681</v>
      </c>
      <c r="E769" s="37" t="s">
        <v>681</v>
      </c>
      <c r="F769" s="38" t="str">
        <f>Tabela2[[#This Row],[Coordenada]]</f>
        <v>-</v>
      </c>
      <c r="G769" s="113"/>
      <c r="H769" s="111"/>
      <c r="I769" s="112" t="s">
        <v>681</v>
      </c>
    </row>
    <row r="770" spans="1:9" x14ac:dyDescent="0.35">
      <c r="A770">
        <f t="shared" si="5"/>
        <v>385</v>
      </c>
      <c r="B770" s="1" t="s">
        <v>681</v>
      </c>
      <c r="C770" s="1" t="s">
        <v>681</v>
      </c>
      <c r="D770" s="37" t="s">
        <v>681</v>
      </c>
      <c r="E770" s="37" t="s">
        <v>681</v>
      </c>
      <c r="F770" s="38" t="str">
        <f>Tabela2[[#This Row],[Coordenada]]</f>
        <v>-</v>
      </c>
      <c r="G770" s="113"/>
      <c r="H770" s="111"/>
      <c r="I770" s="112" t="s">
        <v>681</v>
      </c>
    </row>
    <row r="771" spans="1:9" x14ac:dyDescent="0.35">
      <c r="A771">
        <f t="shared" ref="A771:A834" si="6">A770+1</f>
        <v>386</v>
      </c>
      <c r="B771" s="1" t="s">
        <v>681</v>
      </c>
      <c r="C771" s="1" t="s">
        <v>681</v>
      </c>
      <c r="D771" s="37" t="s">
        <v>681</v>
      </c>
      <c r="E771" s="37" t="s">
        <v>681</v>
      </c>
      <c r="F771" s="38" t="str">
        <f>Tabela2[[#This Row],[Coordenada]]</f>
        <v>-</v>
      </c>
      <c r="G771" s="113"/>
      <c r="H771" s="111"/>
      <c r="I771" s="112" t="s">
        <v>681</v>
      </c>
    </row>
    <row r="772" spans="1:9" x14ac:dyDescent="0.35">
      <c r="A772">
        <f t="shared" si="6"/>
        <v>387</v>
      </c>
      <c r="B772" s="1" t="s">
        <v>681</v>
      </c>
      <c r="C772" s="1" t="s">
        <v>681</v>
      </c>
      <c r="D772" s="37" t="s">
        <v>681</v>
      </c>
      <c r="E772" s="37" t="s">
        <v>681</v>
      </c>
      <c r="F772" s="38" t="str">
        <f>Tabela2[[#This Row],[Coordenada]]</f>
        <v>-</v>
      </c>
      <c r="G772" s="113"/>
      <c r="H772" s="111"/>
      <c r="I772" s="112" t="s">
        <v>681</v>
      </c>
    </row>
    <row r="773" spans="1:9" x14ac:dyDescent="0.35">
      <c r="A773">
        <f t="shared" si="6"/>
        <v>388</v>
      </c>
      <c r="B773" s="1" t="s">
        <v>681</v>
      </c>
      <c r="C773" s="1" t="s">
        <v>681</v>
      </c>
      <c r="D773" s="37" t="s">
        <v>681</v>
      </c>
      <c r="E773" s="37" t="s">
        <v>681</v>
      </c>
      <c r="F773" s="38" t="str">
        <f>Tabela2[[#This Row],[Coordenada]]</f>
        <v>-</v>
      </c>
      <c r="G773" s="113"/>
      <c r="H773" s="111"/>
      <c r="I773" s="112" t="s">
        <v>681</v>
      </c>
    </row>
    <row r="774" spans="1:9" x14ac:dyDescent="0.35">
      <c r="A774">
        <f t="shared" si="6"/>
        <v>389</v>
      </c>
      <c r="B774" s="1" t="s">
        <v>681</v>
      </c>
      <c r="C774" s="1" t="s">
        <v>681</v>
      </c>
      <c r="D774" s="37" t="s">
        <v>681</v>
      </c>
      <c r="E774" s="37" t="s">
        <v>681</v>
      </c>
      <c r="F774" s="38" t="str">
        <f>Tabela2[[#This Row],[Coordenada]]</f>
        <v>-</v>
      </c>
      <c r="G774" s="113"/>
      <c r="H774" s="111"/>
      <c r="I774" s="112" t="s">
        <v>681</v>
      </c>
    </row>
    <row r="775" spans="1:9" x14ac:dyDescent="0.35">
      <c r="A775">
        <f t="shared" si="6"/>
        <v>390</v>
      </c>
      <c r="B775" s="1" t="s">
        <v>681</v>
      </c>
      <c r="C775" s="1" t="s">
        <v>681</v>
      </c>
      <c r="D775" s="37" t="s">
        <v>681</v>
      </c>
      <c r="E775" s="37" t="s">
        <v>681</v>
      </c>
      <c r="F775" s="38" t="str">
        <f>Tabela2[[#This Row],[Coordenada]]</f>
        <v>-</v>
      </c>
      <c r="G775" s="113"/>
      <c r="H775" s="111"/>
      <c r="I775" s="112" t="s">
        <v>681</v>
      </c>
    </row>
    <row r="776" spans="1:9" x14ac:dyDescent="0.35">
      <c r="A776">
        <f t="shared" si="6"/>
        <v>391</v>
      </c>
      <c r="B776" s="1" t="s">
        <v>681</v>
      </c>
      <c r="C776" s="1" t="s">
        <v>681</v>
      </c>
      <c r="D776" s="37" t="s">
        <v>681</v>
      </c>
      <c r="E776" s="37" t="s">
        <v>681</v>
      </c>
      <c r="F776" s="38" t="str">
        <f>Tabela2[[#This Row],[Coordenada]]</f>
        <v>-</v>
      </c>
      <c r="G776" s="113"/>
      <c r="H776" s="111"/>
      <c r="I776" s="112" t="s">
        <v>681</v>
      </c>
    </row>
    <row r="777" spans="1:9" x14ac:dyDescent="0.35">
      <c r="A777">
        <f t="shared" si="6"/>
        <v>392</v>
      </c>
      <c r="B777" s="1" t="s">
        <v>681</v>
      </c>
      <c r="C777" s="1" t="s">
        <v>681</v>
      </c>
      <c r="D777" s="37" t="s">
        <v>681</v>
      </c>
      <c r="E777" s="37" t="s">
        <v>681</v>
      </c>
      <c r="F777" s="38" t="str">
        <f>Tabela2[[#This Row],[Coordenada]]</f>
        <v>-</v>
      </c>
      <c r="G777" s="113"/>
      <c r="H777" s="111"/>
      <c r="I777" s="112" t="s">
        <v>681</v>
      </c>
    </row>
    <row r="778" spans="1:9" x14ac:dyDescent="0.35">
      <c r="A778">
        <f t="shared" si="6"/>
        <v>393</v>
      </c>
      <c r="B778" s="1" t="s">
        <v>681</v>
      </c>
      <c r="C778" s="1" t="s">
        <v>681</v>
      </c>
      <c r="D778" s="37" t="s">
        <v>681</v>
      </c>
      <c r="E778" s="37" t="s">
        <v>681</v>
      </c>
      <c r="F778" s="38" t="str">
        <f>Tabela2[[#This Row],[Coordenada]]</f>
        <v>-</v>
      </c>
      <c r="G778" s="113"/>
      <c r="H778" s="111"/>
      <c r="I778" s="112" t="s">
        <v>681</v>
      </c>
    </row>
    <row r="779" spans="1:9" x14ac:dyDescent="0.35">
      <c r="A779">
        <f t="shared" si="6"/>
        <v>394</v>
      </c>
      <c r="B779" s="1" t="s">
        <v>681</v>
      </c>
      <c r="C779" s="1" t="s">
        <v>681</v>
      </c>
      <c r="D779" s="37" t="s">
        <v>681</v>
      </c>
      <c r="E779" s="37" t="s">
        <v>681</v>
      </c>
      <c r="F779" s="38" t="str">
        <f>Tabela2[[#This Row],[Coordenada]]</f>
        <v>-</v>
      </c>
      <c r="G779" s="113"/>
      <c r="H779" s="111"/>
      <c r="I779" s="112" t="s">
        <v>681</v>
      </c>
    </row>
    <row r="780" spans="1:9" x14ac:dyDescent="0.35">
      <c r="A780">
        <f t="shared" si="6"/>
        <v>395</v>
      </c>
      <c r="B780" s="1" t="s">
        <v>681</v>
      </c>
      <c r="C780" s="1" t="s">
        <v>681</v>
      </c>
      <c r="D780" s="37" t="s">
        <v>681</v>
      </c>
      <c r="E780" s="37" t="s">
        <v>681</v>
      </c>
      <c r="F780" s="38" t="str">
        <f>Tabela2[[#This Row],[Coordenada]]</f>
        <v>-</v>
      </c>
      <c r="G780" s="113"/>
      <c r="H780" s="111"/>
      <c r="I780" s="112" t="s">
        <v>681</v>
      </c>
    </row>
    <row r="781" spans="1:9" x14ac:dyDescent="0.35">
      <c r="A781">
        <f t="shared" si="6"/>
        <v>396</v>
      </c>
      <c r="B781" s="1" t="s">
        <v>681</v>
      </c>
      <c r="C781" s="1" t="s">
        <v>681</v>
      </c>
      <c r="D781" s="37" t="s">
        <v>681</v>
      </c>
      <c r="E781" s="37" t="s">
        <v>681</v>
      </c>
      <c r="F781" s="38" t="str">
        <f>Tabela2[[#This Row],[Coordenada]]</f>
        <v>-</v>
      </c>
      <c r="G781" s="113"/>
      <c r="H781" s="111"/>
      <c r="I781" s="112" t="s">
        <v>681</v>
      </c>
    </row>
    <row r="782" spans="1:9" x14ac:dyDescent="0.35">
      <c r="A782">
        <f t="shared" si="6"/>
        <v>397</v>
      </c>
      <c r="B782" s="1" t="s">
        <v>681</v>
      </c>
      <c r="C782" s="1" t="s">
        <v>681</v>
      </c>
      <c r="D782" s="37" t="s">
        <v>681</v>
      </c>
      <c r="E782" s="37" t="s">
        <v>681</v>
      </c>
      <c r="F782" s="38" t="str">
        <f>Tabela2[[#This Row],[Coordenada]]</f>
        <v>-</v>
      </c>
      <c r="G782" s="113"/>
      <c r="H782" s="111"/>
      <c r="I782" s="112" t="s">
        <v>681</v>
      </c>
    </row>
    <row r="783" spans="1:9" x14ac:dyDescent="0.35">
      <c r="A783">
        <f t="shared" si="6"/>
        <v>398</v>
      </c>
      <c r="B783" s="1" t="s">
        <v>681</v>
      </c>
      <c r="C783" s="1" t="s">
        <v>681</v>
      </c>
      <c r="D783" s="37" t="s">
        <v>681</v>
      </c>
      <c r="E783" s="37" t="s">
        <v>681</v>
      </c>
      <c r="F783" s="38" t="str">
        <f>Tabela2[[#This Row],[Coordenada]]</f>
        <v>-</v>
      </c>
      <c r="G783" s="113"/>
      <c r="H783" s="111"/>
      <c r="I783" s="112" t="s">
        <v>681</v>
      </c>
    </row>
    <row r="784" spans="1:9" x14ac:dyDescent="0.35">
      <c r="A784">
        <f t="shared" si="6"/>
        <v>399</v>
      </c>
      <c r="B784" s="1" t="s">
        <v>681</v>
      </c>
      <c r="C784" s="1" t="s">
        <v>681</v>
      </c>
      <c r="D784" s="37" t="s">
        <v>681</v>
      </c>
      <c r="E784" s="37" t="s">
        <v>681</v>
      </c>
      <c r="F784" s="38" t="str">
        <f>Tabela2[[#This Row],[Coordenada]]</f>
        <v>-</v>
      </c>
      <c r="G784" s="113"/>
      <c r="H784" s="111"/>
      <c r="I784" s="112" t="s">
        <v>681</v>
      </c>
    </row>
    <row r="785" spans="1:9" x14ac:dyDescent="0.35">
      <c r="A785">
        <f t="shared" si="6"/>
        <v>400</v>
      </c>
      <c r="B785" s="1" t="s">
        <v>681</v>
      </c>
      <c r="C785" s="1" t="s">
        <v>681</v>
      </c>
      <c r="D785" s="37" t="s">
        <v>681</v>
      </c>
      <c r="E785" s="37" t="s">
        <v>681</v>
      </c>
      <c r="F785" s="38" t="str">
        <f>Tabela2[[#This Row],[Coordenada]]</f>
        <v>-</v>
      </c>
      <c r="G785" s="113"/>
      <c r="H785" s="111"/>
      <c r="I785" s="112" t="s">
        <v>681</v>
      </c>
    </row>
    <row r="786" spans="1:9" x14ac:dyDescent="0.35">
      <c r="A786">
        <f t="shared" si="6"/>
        <v>401</v>
      </c>
      <c r="B786" s="1" t="s">
        <v>681</v>
      </c>
      <c r="C786" s="1" t="s">
        <v>681</v>
      </c>
      <c r="D786" s="37" t="s">
        <v>681</v>
      </c>
      <c r="E786" s="37" t="s">
        <v>681</v>
      </c>
      <c r="F786" s="38" t="str">
        <f>Tabela2[[#This Row],[Coordenada]]</f>
        <v>-</v>
      </c>
      <c r="G786" s="113"/>
      <c r="H786" s="111"/>
      <c r="I786" s="112" t="s">
        <v>681</v>
      </c>
    </row>
    <row r="787" spans="1:9" x14ac:dyDescent="0.35">
      <c r="A787">
        <f t="shared" si="6"/>
        <v>402</v>
      </c>
      <c r="B787" s="1" t="s">
        <v>681</v>
      </c>
      <c r="C787" s="1" t="s">
        <v>681</v>
      </c>
      <c r="D787" s="37" t="s">
        <v>681</v>
      </c>
      <c r="E787" s="37" t="s">
        <v>681</v>
      </c>
      <c r="F787" s="38" t="str">
        <f>Tabela2[[#This Row],[Coordenada]]</f>
        <v>-</v>
      </c>
      <c r="G787" s="113"/>
      <c r="H787" s="111"/>
      <c r="I787" s="112" t="s">
        <v>681</v>
      </c>
    </row>
    <row r="788" spans="1:9" x14ac:dyDescent="0.35">
      <c r="A788">
        <f t="shared" si="6"/>
        <v>403</v>
      </c>
      <c r="B788" s="1" t="s">
        <v>681</v>
      </c>
      <c r="C788" s="1" t="s">
        <v>681</v>
      </c>
      <c r="D788" s="37" t="s">
        <v>681</v>
      </c>
      <c r="E788" s="37" t="s">
        <v>681</v>
      </c>
      <c r="F788" s="38" t="str">
        <f>Tabela2[[#This Row],[Coordenada]]</f>
        <v>-</v>
      </c>
      <c r="G788" s="113"/>
      <c r="H788" s="111"/>
      <c r="I788" s="112" t="s">
        <v>681</v>
      </c>
    </row>
    <row r="789" spans="1:9" x14ac:dyDescent="0.35">
      <c r="A789">
        <f t="shared" si="6"/>
        <v>404</v>
      </c>
      <c r="B789" s="1" t="s">
        <v>681</v>
      </c>
      <c r="C789" s="1" t="s">
        <v>681</v>
      </c>
      <c r="D789" s="37" t="s">
        <v>681</v>
      </c>
      <c r="E789" s="37" t="s">
        <v>681</v>
      </c>
      <c r="F789" s="38" t="str">
        <f>Tabela2[[#This Row],[Coordenada]]</f>
        <v>-</v>
      </c>
      <c r="G789" s="113"/>
      <c r="H789" s="111"/>
      <c r="I789" s="112" t="s">
        <v>681</v>
      </c>
    </row>
    <row r="790" spans="1:9" x14ac:dyDescent="0.35">
      <c r="A790">
        <f t="shared" si="6"/>
        <v>405</v>
      </c>
      <c r="B790" s="1" t="s">
        <v>681</v>
      </c>
      <c r="C790" s="1" t="s">
        <v>681</v>
      </c>
      <c r="D790" s="37" t="s">
        <v>681</v>
      </c>
      <c r="E790" s="37" t="s">
        <v>681</v>
      </c>
      <c r="F790" s="38" t="str">
        <f>Tabela2[[#This Row],[Coordenada]]</f>
        <v>-</v>
      </c>
      <c r="G790" s="113"/>
      <c r="H790" s="111"/>
      <c r="I790" s="112" t="s">
        <v>681</v>
      </c>
    </row>
    <row r="791" spans="1:9" x14ac:dyDescent="0.35">
      <c r="A791">
        <f t="shared" si="6"/>
        <v>406</v>
      </c>
      <c r="B791" s="1" t="s">
        <v>681</v>
      </c>
      <c r="C791" s="1" t="s">
        <v>681</v>
      </c>
      <c r="D791" s="37" t="s">
        <v>681</v>
      </c>
      <c r="E791" s="37" t="s">
        <v>681</v>
      </c>
      <c r="F791" s="38" t="str">
        <f>Tabela2[[#This Row],[Coordenada]]</f>
        <v>-</v>
      </c>
      <c r="G791" s="113"/>
      <c r="H791" s="111"/>
      <c r="I791" s="112" t="s">
        <v>681</v>
      </c>
    </row>
    <row r="792" spans="1:9" x14ac:dyDescent="0.35">
      <c r="A792">
        <f t="shared" si="6"/>
        <v>407</v>
      </c>
      <c r="B792" s="1" t="s">
        <v>681</v>
      </c>
      <c r="C792" s="1" t="s">
        <v>681</v>
      </c>
      <c r="D792" s="37" t="s">
        <v>681</v>
      </c>
      <c r="E792" s="37" t="s">
        <v>681</v>
      </c>
      <c r="F792" s="38" t="str">
        <f>Tabela2[[#This Row],[Coordenada]]</f>
        <v>-</v>
      </c>
      <c r="G792" s="113"/>
      <c r="H792" s="111"/>
      <c r="I792" s="112" t="s">
        <v>681</v>
      </c>
    </row>
    <row r="793" spans="1:9" x14ac:dyDescent="0.35">
      <c r="A793">
        <f t="shared" si="6"/>
        <v>408</v>
      </c>
      <c r="B793" s="1" t="s">
        <v>681</v>
      </c>
      <c r="C793" s="1" t="s">
        <v>681</v>
      </c>
      <c r="D793" s="37" t="s">
        <v>681</v>
      </c>
      <c r="E793" s="37" t="s">
        <v>681</v>
      </c>
      <c r="F793" s="38" t="str">
        <f>Tabela2[[#This Row],[Coordenada]]</f>
        <v>-</v>
      </c>
      <c r="G793" s="113"/>
      <c r="H793" s="111"/>
      <c r="I793" s="112" t="s">
        <v>681</v>
      </c>
    </row>
    <row r="794" spans="1:9" x14ac:dyDescent="0.35">
      <c r="A794">
        <f t="shared" si="6"/>
        <v>409</v>
      </c>
      <c r="B794" s="1" t="s">
        <v>681</v>
      </c>
      <c r="C794" s="1" t="s">
        <v>681</v>
      </c>
      <c r="D794" s="37" t="s">
        <v>681</v>
      </c>
      <c r="E794" s="37" t="s">
        <v>681</v>
      </c>
      <c r="F794" s="38" t="str">
        <f>Tabela2[[#This Row],[Coordenada]]</f>
        <v>-</v>
      </c>
      <c r="G794" s="113"/>
      <c r="H794" s="111"/>
      <c r="I794" s="112" t="s">
        <v>681</v>
      </c>
    </row>
    <row r="795" spans="1:9" x14ac:dyDescent="0.35">
      <c r="A795">
        <f t="shared" si="6"/>
        <v>410</v>
      </c>
      <c r="B795" s="1" t="s">
        <v>681</v>
      </c>
      <c r="C795" s="1" t="s">
        <v>681</v>
      </c>
      <c r="D795" s="37" t="s">
        <v>681</v>
      </c>
      <c r="E795" s="37" t="s">
        <v>681</v>
      </c>
      <c r="F795" s="38" t="str">
        <f>Tabela2[[#This Row],[Coordenada]]</f>
        <v>-</v>
      </c>
      <c r="G795" s="113"/>
      <c r="H795" s="111"/>
      <c r="I795" s="112" t="s">
        <v>681</v>
      </c>
    </row>
    <row r="796" spans="1:9" x14ac:dyDescent="0.35">
      <c r="A796">
        <f t="shared" si="6"/>
        <v>411</v>
      </c>
      <c r="B796" s="1" t="s">
        <v>681</v>
      </c>
      <c r="C796" s="1" t="s">
        <v>681</v>
      </c>
      <c r="D796" s="37" t="s">
        <v>681</v>
      </c>
      <c r="E796" s="37" t="s">
        <v>681</v>
      </c>
      <c r="F796" s="38" t="str">
        <f>Tabela2[[#This Row],[Coordenada]]</f>
        <v>-</v>
      </c>
      <c r="G796" s="113"/>
      <c r="H796" s="111"/>
      <c r="I796" s="112" t="s">
        <v>681</v>
      </c>
    </row>
    <row r="797" spans="1:9" x14ac:dyDescent="0.35">
      <c r="A797">
        <f t="shared" si="6"/>
        <v>412</v>
      </c>
      <c r="B797" s="1" t="s">
        <v>681</v>
      </c>
      <c r="C797" s="1" t="s">
        <v>681</v>
      </c>
      <c r="D797" s="37" t="s">
        <v>681</v>
      </c>
      <c r="E797" s="37" t="s">
        <v>681</v>
      </c>
      <c r="F797" s="38" t="str">
        <f>Tabela2[[#This Row],[Coordenada]]</f>
        <v>-</v>
      </c>
      <c r="G797" s="113"/>
      <c r="H797" s="111"/>
      <c r="I797" s="112" t="s">
        <v>681</v>
      </c>
    </row>
    <row r="798" spans="1:9" x14ac:dyDescent="0.35">
      <c r="A798">
        <f t="shared" si="6"/>
        <v>413</v>
      </c>
      <c r="B798" s="1" t="s">
        <v>681</v>
      </c>
      <c r="C798" s="1" t="s">
        <v>681</v>
      </c>
      <c r="D798" s="37" t="s">
        <v>681</v>
      </c>
      <c r="E798" s="37" t="s">
        <v>681</v>
      </c>
      <c r="F798" s="38" t="str">
        <f>Tabela2[[#This Row],[Coordenada]]</f>
        <v>-</v>
      </c>
      <c r="G798" s="113"/>
      <c r="H798" s="111"/>
      <c r="I798" s="112" t="s">
        <v>681</v>
      </c>
    </row>
    <row r="799" spans="1:9" x14ac:dyDescent="0.35">
      <c r="A799">
        <f t="shared" si="6"/>
        <v>414</v>
      </c>
      <c r="B799" s="1" t="s">
        <v>681</v>
      </c>
      <c r="C799" s="1" t="s">
        <v>681</v>
      </c>
      <c r="D799" s="37" t="s">
        <v>681</v>
      </c>
      <c r="E799" s="37" t="s">
        <v>681</v>
      </c>
      <c r="F799" s="38" t="str">
        <f>Tabela2[[#This Row],[Coordenada]]</f>
        <v>-</v>
      </c>
      <c r="G799" s="113"/>
      <c r="H799" s="111"/>
      <c r="I799" s="112" t="s">
        <v>681</v>
      </c>
    </row>
    <row r="800" spans="1:9" x14ac:dyDescent="0.35">
      <c r="A800">
        <f t="shared" si="6"/>
        <v>415</v>
      </c>
      <c r="B800" s="1" t="s">
        <v>681</v>
      </c>
      <c r="C800" s="1" t="s">
        <v>681</v>
      </c>
      <c r="D800" s="37" t="s">
        <v>681</v>
      </c>
      <c r="E800" s="37" t="s">
        <v>681</v>
      </c>
      <c r="F800" s="38" t="str">
        <f>Tabela2[[#This Row],[Coordenada]]</f>
        <v>-</v>
      </c>
      <c r="G800" s="113"/>
      <c r="H800" s="111"/>
      <c r="I800" s="112" t="s">
        <v>681</v>
      </c>
    </row>
    <row r="801" spans="1:9" x14ac:dyDescent="0.35">
      <c r="A801">
        <f t="shared" si="6"/>
        <v>416</v>
      </c>
      <c r="B801" s="1" t="s">
        <v>681</v>
      </c>
      <c r="C801" s="1" t="s">
        <v>681</v>
      </c>
      <c r="D801" s="37" t="s">
        <v>681</v>
      </c>
      <c r="E801" s="37" t="s">
        <v>681</v>
      </c>
      <c r="F801" s="38" t="str">
        <f>Tabela2[[#This Row],[Coordenada]]</f>
        <v>-</v>
      </c>
      <c r="G801" s="113"/>
      <c r="H801" s="111"/>
      <c r="I801" s="112" t="s">
        <v>681</v>
      </c>
    </row>
    <row r="802" spans="1:9" x14ac:dyDescent="0.35">
      <c r="A802">
        <f t="shared" si="6"/>
        <v>417</v>
      </c>
      <c r="B802" s="1" t="s">
        <v>681</v>
      </c>
      <c r="C802" s="1" t="s">
        <v>681</v>
      </c>
      <c r="D802" s="37" t="s">
        <v>681</v>
      </c>
      <c r="E802" s="37" t="s">
        <v>681</v>
      </c>
      <c r="F802" s="38" t="str">
        <f>Tabela2[[#This Row],[Coordenada]]</f>
        <v>-</v>
      </c>
      <c r="G802" s="113"/>
      <c r="H802" s="111"/>
      <c r="I802" s="112" t="s">
        <v>681</v>
      </c>
    </row>
    <row r="803" spans="1:9" x14ac:dyDescent="0.35">
      <c r="A803">
        <f t="shared" si="6"/>
        <v>418</v>
      </c>
      <c r="B803" s="1" t="s">
        <v>681</v>
      </c>
      <c r="C803" s="1" t="s">
        <v>681</v>
      </c>
      <c r="D803" s="37" t="s">
        <v>681</v>
      </c>
      <c r="E803" s="37" t="s">
        <v>681</v>
      </c>
      <c r="F803" s="38" t="str">
        <f>Tabela2[[#This Row],[Coordenada]]</f>
        <v>-</v>
      </c>
      <c r="G803" s="113"/>
      <c r="H803" s="111"/>
      <c r="I803" s="112" t="s">
        <v>681</v>
      </c>
    </row>
    <row r="804" spans="1:9" x14ac:dyDescent="0.35">
      <c r="A804">
        <f t="shared" si="6"/>
        <v>419</v>
      </c>
      <c r="B804" s="1" t="s">
        <v>681</v>
      </c>
      <c r="C804" s="1" t="s">
        <v>681</v>
      </c>
      <c r="D804" s="37" t="s">
        <v>681</v>
      </c>
      <c r="E804" s="37" t="s">
        <v>681</v>
      </c>
      <c r="F804" s="38" t="str">
        <f>Tabela2[[#This Row],[Coordenada]]</f>
        <v>-</v>
      </c>
      <c r="G804" s="113"/>
      <c r="H804" s="111"/>
      <c r="I804" s="112" t="s">
        <v>681</v>
      </c>
    </row>
    <row r="805" spans="1:9" x14ac:dyDescent="0.35">
      <c r="A805">
        <f t="shared" si="6"/>
        <v>420</v>
      </c>
      <c r="B805" s="1" t="s">
        <v>681</v>
      </c>
      <c r="C805" s="1" t="s">
        <v>681</v>
      </c>
      <c r="D805" s="37" t="s">
        <v>681</v>
      </c>
      <c r="E805" s="37" t="s">
        <v>681</v>
      </c>
      <c r="F805" s="38" t="str">
        <f>Tabela2[[#This Row],[Coordenada]]</f>
        <v>-</v>
      </c>
      <c r="G805" s="113"/>
      <c r="H805" s="111"/>
      <c r="I805" s="112" t="s">
        <v>681</v>
      </c>
    </row>
    <row r="806" spans="1:9" x14ac:dyDescent="0.35">
      <c r="A806">
        <f t="shared" si="6"/>
        <v>421</v>
      </c>
      <c r="B806" s="1" t="s">
        <v>681</v>
      </c>
      <c r="C806" s="1" t="s">
        <v>681</v>
      </c>
      <c r="D806" s="37" t="s">
        <v>681</v>
      </c>
      <c r="E806" s="37" t="s">
        <v>681</v>
      </c>
      <c r="F806" s="38" t="str">
        <f>Tabela2[[#This Row],[Coordenada]]</f>
        <v>-</v>
      </c>
      <c r="G806" s="113"/>
      <c r="H806" s="111"/>
      <c r="I806" s="112" t="s">
        <v>681</v>
      </c>
    </row>
    <row r="807" spans="1:9" x14ac:dyDescent="0.35">
      <c r="A807">
        <f t="shared" si="6"/>
        <v>422</v>
      </c>
      <c r="B807" s="1" t="s">
        <v>681</v>
      </c>
      <c r="C807" s="1" t="s">
        <v>681</v>
      </c>
      <c r="D807" s="37" t="s">
        <v>681</v>
      </c>
      <c r="E807" s="37" t="s">
        <v>681</v>
      </c>
      <c r="F807" s="38" t="str">
        <f>Tabela2[[#This Row],[Coordenada]]</f>
        <v>-</v>
      </c>
      <c r="G807" s="113"/>
      <c r="H807" s="111"/>
      <c r="I807" s="112" t="s">
        <v>681</v>
      </c>
    </row>
    <row r="808" spans="1:9" x14ac:dyDescent="0.35">
      <c r="A808">
        <f t="shared" si="6"/>
        <v>423</v>
      </c>
      <c r="B808" s="1" t="s">
        <v>681</v>
      </c>
      <c r="C808" s="1" t="s">
        <v>681</v>
      </c>
      <c r="D808" s="37" t="s">
        <v>681</v>
      </c>
      <c r="E808" s="37" t="s">
        <v>681</v>
      </c>
      <c r="F808" s="38" t="str">
        <f>Tabela2[[#This Row],[Coordenada]]</f>
        <v>-</v>
      </c>
      <c r="G808" s="113"/>
      <c r="H808" s="111"/>
      <c r="I808" s="112" t="s">
        <v>681</v>
      </c>
    </row>
    <row r="809" spans="1:9" x14ac:dyDescent="0.35">
      <c r="A809">
        <f t="shared" si="6"/>
        <v>424</v>
      </c>
      <c r="B809" s="1" t="s">
        <v>681</v>
      </c>
      <c r="C809" s="1" t="s">
        <v>681</v>
      </c>
      <c r="D809" s="37" t="s">
        <v>681</v>
      </c>
      <c r="E809" s="37" t="s">
        <v>681</v>
      </c>
      <c r="F809" s="38" t="str">
        <f>Tabela2[[#This Row],[Coordenada]]</f>
        <v>-</v>
      </c>
      <c r="G809" s="113"/>
      <c r="H809" s="111"/>
      <c r="I809" s="112" t="s">
        <v>681</v>
      </c>
    </row>
    <row r="810" spans="1:9" x14ac:dyDescent="0.35">
      <c r="A810">
        <f t="shared" si="6"/>
        <v>425</v>
      </c>
      <c r="B810" s="1" t="s">
        <v>681</v>
      </c>
      <c r="C810" s="1" t="s">
        <v>681</v>
      </c>
      <c r="D810" s="37" t="s">
        <v>681</v>
      </c>
      <c r="E810" s="37" t="s">
        <v>681</v>
      </c>
      <c r="F810" s="38" t="str">
        <f>Tabela2[[#This Row],[Coordenada]]</f>
        <v>-</v>
      </c>
      <c r="G810" s="113"/>
      <c r="H810" s="111"/>
      <c r="I810" s="112" t="s">
        <v>681</v>
      </c>
    </row>
    <row r="811" spans="1:9" x14ac:dyDescent="0.35">
      <c r="A811">
        <f t="shared" si="6"/>
        <v>426</v>
      </c>
      <c r="B811" s="1" t="s">
        <v>681</v>
      </c>
      <c r="C811" s="1" t="s">
        <v>681</v>
      </c>
      <c r="D811" s="37" t="s">
        <v>681</v>
      </c>
      <c r="E811" s="37" t="s">
        <v>681</v>
      </c>
      <c r="F811" s="38" t="str">
        <f>Tabela2[[#This Row],[Coordenada]]</f>
        <v>-</v>
      </c>
      <c r="G811" s="113"/>
      <c r="H811" s="111"/>
      <c r="I811" s="112" t="s">
        <v>681</v>
      </c>
    </row>
    <row r="812" spans="1:9" x14ac:dyDescent="0.35">
      <c r="A812">
        <f t="shared" si="6"/>
        <v>427</v>
      </c>
      <c r="B812" s="1" t="s">
        <v>681</v>
      </c>
      <c r="C812" s="1" t="s">
        <v>681</v>
      </c>
      <c r="D812" s="37" t="s">
        <v>681</v>
      </c>
      <c r="E812" s="37" t="s">
        <v>681</v>
      </c>
      <c r="F812" s="38" t="str">
        <f>Tabela2[[#This Row],[Coordenada]]</f>
        <v>-</v>
      </c>
      <c r="G812" s="113"/>
      <c r="H812" s="111"/>
      <c r="I812" s="112" t="s">
        <v>681</v>
      </c>
    </row>
    <row r="813" spans="1:9" x14ac:dyDescent="0.35">
      <c r="A813">
        <f t="shared" si="6"/>
        <v>428</v>
      </c>
      <c r="B813" s="1" t="s">
        <v>681</v>
      </c>
      <c r="C813" s="1" t="s">
        <v>681</v>
      </c>
      <c r="D813" s="37" t="s">
        <v>681</v>
      </c>
      <c r="E813" s="37" t="s">
        <v>681</v>
      </c>
      <c r="F813" s="38" t="str">
        <f>Tabela2[[#This Row],[Coordenada]]</f>
        <v>-</v>
      </c>
      <c r="G813" s="113"/>
      <c r="H813" s="111"/>
      <c r="I813" s="112" t="s">
        <v>681</v>
      </c>
    </row>
    <row r="814" spans="1:9" x14ac:dyDescent="0.35">
      <c r="A814">
        <f t="shared" si="6"/>
        <v>429</v>
      </c>
      <c r="B814" s="1" t="s">
        <v>681</v>
      </c>
      <c r="C814" s="1" t="s">
        <v>681</v>
      </c>
      <c r="D814" s="37" t="s">
        <v>681</v>
      </c>
      <c r="E814" s="37" t="s">
        <v>681</v>
      </c>
      <c r="F814" s="38" t="str">
        <f>Tabela2[[#This Row],[Coordenada]]</f>
        <v>-</v>
      </c>
      <c r="G814" s="113"/>
      <c r="H814" s="111"/>
      <c r="I814" s="112" t="s">
        <v>681</v>
      </c>
    </row>
    <row r="815" spans="1:9" x14ac:dyDescent="0.35">
      <c r="A815">
        <f t="shared" si="6"/>
        <v>430</v>
      </c>
      <c r="B815" s="1" t="s">
        <v>681</v>
      </c>
      <c r="C815" s="1" t="s">
        <v>681</v>
      </c>
      <c r="D815" s="37" t="s">
        <v>681</v>
      </c>
      <c r="E815" s="37" t="s">
        <v>681</v>
      </c>
      <c r="F815" s="38" t="str">
        <f>Tabela2[[#This Row],[Coordenada]]</f>
        <v>-</v>
      </c>
      <c r="G815" s="113"/>
      <c r="H815" s="111"/>
      <c r="I815" s="112" t="s">
        <v>681</v>
      </c>
    </row>
    <row r="816" spans="1:9" x14ac:dyDescent="0.35">
      <c r="A816">
        <f t="shared" si="6"/>
        <v>431</v>
      </c>
      <c r="B816" s="1" t="s">
        <v>681</v>
      </c>
      <c r="C816" s="1" t="s">
        <v>681</v>
      </c>
      <c r="D816" s="37" t="s">
        <v>681</v>
      </c>
      <c r="E816" s="37" t="s">
        <v>681</v>
      </c>
      <c r="F816" s="38" t="str">
        <f>Tabela2[[#This Row],[Coordenada]]</f>
        <v>-</v>
      </c>
      <c r="G816" s="113"/>
      <c r="H816" s="111"/>
      <c r="I816" s="112" t="s">
        <v>681</v>
      </c>
    </row>
    <row r="817" spans="1:9" x14ac:dyDescent="0.35">
      <c r="A817">
        <f t="shared" si="6"/>
        <v>432</v>
      </c>
      <c r="B817" s="1" t="s">
        <v>681</v>
      </c>
      <c r="C817" s="1" t="s">
        <v>681</v>
      </c>
      <c r="D817" s="37" t="s">
        <v>681</v>
      </c>
      <c r="E817" s="37" t="s">
        <v>681</v>
      </c>
      <c r="F817" s="38" t="str">
        <f>Tabela2[[#This Row],[Coordenada]]</f>
        <v>-</v>
      </c>
      <c r="G817" s="113"/>
      <c r="H817" s="111"/>
      <c r="I817" s="112" t="s">
        <v>681</v>
      </c>
    </row>
    <row r="818" spans="1:9" x14ac:dyDescent="0.35">
      <c r="A818">
        <f t="shared" si="6"/>
        <v>433</v>
      </c>
      <c r="B818" s="1" t="s">
        <v>681</v>
      </c>
      <c r="C818" s="1" t="s">
        <v>681</v>
      </c>
      <c r="D818" s="37" t="s">
        <v>681</v>
      </c>
      <c r="E818" s="37" t="s">
        <v>681</v>
      </c>
      <c r="F818" s="38" t="str">
        <f>Tabela2[[#This Row],[Coordenada]]</f>
        <v>-</v>
      </c>
      <c r="G818" s="113"/>
      <c r="H818" s="111"/>
      <c r="I818" s="112" t="s">
        <v>681</v>
      </c>
    </row>
    <row r="819" spans="1:9" x14ac:dyDescent="0.35">
      <c r="A819">
        <f t="shared" si="6"/>
        <v>434</v>
      </c>
      <c r="B819" s="1" t="s">
        <v>681</v>
      </c>
      <c r="C819" s="1" t="s">
        <v>681</v>
      </c>
      <c r="D819" s="37" t="s">
        <v>681</v>
      </c>
      <c r="E819" s="37" t="s">
        <v>681</v>
      </c>
      <c r="F819" s="38" t="str">
        <f>Tabela2[[#This Row],[Coordenada]]</f>
        <v>-</v>
      </c>
      <c r="G819" s="113"/>
      <c r="H819" s="111"/>
      <c r="I819" s="112" t="s">
        <v>681</v>
      </c>
    </row>
    <row r="820" spans="1:9" x14ac:dyDescent="0.35">
      <c r="A820">
        <f t="shared" si="6"/>
        <v>435</v>
      </c>
      <c r="B820" s="1" t="s">
        <v>681</v>
      </c>
      <c r="C820" s="1" t="s">
        <v>681</v>
      </c>
      <c r="D820" s="37" t="s">
        <v>681</v>
      </c>
      <c r="E820" s="37" t="s">
        <v>681</v>
      </c>
      <c r="F820" s="38" t="str">
        <f>Tabela2[[#This Row],[Coordenada]]</f>
        <v>-</v>
      </c>
      <c r="G820" s="113"/>
      <c r="H820" s="111"/>
      <c r="I820" s="112" t="s">
        <v>681</v>
      </c>
    </row>
    <row r="821" spans="1:9" x14ac:dyDescent="0.35">
      <c r="A821">
        <f t="shared" si="6"/>
        <v>436</v>
      </c>
      <c r="B821" s="1" t="s">
        <v>681</v>
      </c>
      <c r="C821" s="1" t="s">
        <v>681</v>
      </c>
      <c r="D821" s="37" t="s">
        <v>681</v>
      </c>
      <c r="E821" s="37" t="s">
        <v>681</v>
      </c>
      <c r="F821" s="38" t="str">
        <f>Tabela2[[#This Row],[Coordenada]]</f>
        <v>-</v>
      </c>
      <c r="G821" s="113"/>
      <c r="H821" s="111"/>
      <c r="I821" s="112" t="s">
        <v>681</v>
      </c>
    </row>
    <row r="822" spans="1:9" x14ac:dyDescent="0.35">
      <c r="A822">
        <f t="shared" si="6"/>
        <v>437</v>
      </c>
      <c r="B822" s="1" t="s">
        <v>681</v>
      </c>
      <c r="C822" s="1" t="s">
        <v>681</v>
      </c>
      <c r="D822" s="37" t="s">
        <v>681</v>
      </c>
      <c r="E822" s="37" t="s">
        <v>681</v>
      </c>
      <c r="F822" s="38" t="str">
        <f>Tabela2[[#This Row],[Coordenada]]</f>
        <v>-</v>
      </c>
      <c r="G822" s="113"/>
      <c r="H822" s="111"/>
      <c r="I822" s="112" t="s">
        <v>681</v>
      </c>
    </row>
    <row r="823" spans="1:9" x14ac:dyDescent="0.35">
      <c r="A823">
        <f t="shared" si="6"/>
        <v>438</v>
      </c>
      <c r="B823" s="1" t="s">
        <v>681</v>
      </c>
      <c r="C823" s="1" t="s">
        <v>681</v>
      </c>
      <c r="D823" s="37" t="s">
        <v>681</v>
      </c>
      <c r="E823" s="37" t="s">
        <v>681</v>
      </c>
      <c r="F823" s="38" t="str">
        <f>Tabela2[[#This Row],[Coordenada]]</f>
        <v>-</v>
      </c>
      <c r="G823" s="113"/>
      <c r="H823" s="111"/>
      <c r="I823" s="112" t="s">
        <v>681</v>
      </c>
    </row>
    <row r="824" spans="1:9" x14ac:dyDescent="0.35">
      <c r="A824">
        <f t="shared" si="6"/>
        <v>439</v>
      </c>
      <c r="B824" s="1" t="s">
        <v>681</v>
      </c>
      <c r="C824" s="1" t="s">
        <v>681</v>
      </c>
      <c r="D824" s="37" t="s">
        <v>681</v>
      </c>
      <c r="E824" s="37" t="s">
        <v>681</v>
      </c>
      <c r="F824" s="38" t="str">
        <f>Tabela2[[#This Row],[Coordenada]]</f>
        <v>-</v>
      </c>
      <c r="G824" s="113"/>
      <c r="H824" s="111"/>
      <c r="I824" s="112" t="s">
        <v>681</v>
      </c>
    </row>
    <row r="825" spans="1:9" x14ac:dyDescent="0.35">
      <c r="A825">
        <f t="shared" si="6"/>
        <v>440</v>
      </c>
      <c r="B825" s="1" t="s">
        <v>681</v>
      </c>
      <c r="C825" s="1" t="s">
        <v>681</v>
      </c>
      <c r="D825" s="37" t="s">
        <v>681</v>
      </c>
      <c r="E825" s="37" t="s">
        <v>681</v>
      </c>
      <c r="F825" s="38" t="str">
        <f>Tabela2[[#This Row],[Coordenada]]</f>
        <v>-</v>
      </c>
      <c r="G825" s="113"/>
      <c r="H825" s="111"/>
      <c r="I825" s="112" t="s">
        <v>681</v>
      </c>
    </row>
    <row r="826" spans="1:9" x14ac:dyDescent="0.35">
      <c r="A826">
        <f t="shared" si="6"/>
        <v>441</v>
      </c>
      <c r="B826" s="1" t="s">
        <v>681</v>
      </c>
      <c r="C826" s="1" t="s">
        <v>681</v>
      </c>
      <c r="D826" s="37" t="s">
        <v>681</v>
      </c>
      <c r="E826" s="37" t="s">
        <v>681</v>
      </c>
      <c r="F826" s="38" t="str">
        <f>Tabela2[[#This Row],[Coordenada]]</f>
        <v>-</v>
      </c>
      <c r="G826" s="113"/>
      <c r="H826" s="111"/>
      <c r="I826" s="112" t="s">
        <v>681</v>
      </c>
    </row>
    <row r="827" spans="1:9" x14ac:dyDescent="0.35">
      <c r="A827">
        <f t="shared" si="6"/>
        <v>442</v>
      </c>
      <c r="B827" s="1" t="s">
        <v>681</v>
      </c>
      <c r="C827" s="1" t="s">
        <v>681</v>
      </c>
      <c r="D827" s="37" t="s">
        <v>681</v>
      </c>
      <c r="E827" s="37" t="s">
        <v>681</v>
      </c>
      <c r="F827" s="38" t="str">
        <f>Tabela2[[#This Row],[Coordenada]]</f>
        <v>-</v>
      </c>
      <c r="G827" s="113"/>
      <c r="H827" s="111"/>
      <c r="I827" s="112" t="s">
        <v>681</v>
      </c>
    </row>
    <row r="828" spans="1:9" x14ac:dyDescent="0.35">
      <c r="A828">
        <f t="shared" si="6"/>
        <v>443</v>
      </c>
      <c r="B828" s="1" t="s">
        <v>681</v>
      </c>
      <c r="C828" s="1" t="s">
        <v>681</v>
      </c>
      <c r="D828" s="37" t="s">
        <v>681</v>
      </c>
      <c r="E828" s="37" t="s">
        <v>681</v>
      </c>
      <c r="F828" s="38" t="str">
        <f>Tabela2[[#This Row],[Coordenada]]</f>
        <v>-</v>
      </c>
      <c r="G828" s="113"/>
      <c r="H828" s="111"/>
      <c r="I828" s="112" t="s">
        <v>681</v>
      </c>
    </row>
    <row r="829" spans="1:9" x14ac:dyDescent="0.35">
      <c r="A829">
        <f t="shared" si="6"/>
        <v>444</v>
      </c>
      <c r="B829" s="1" t="s">
        <v>681</v>
      </c>
      <c r="C829" s="1" t="s">
        <v>681</v>
      </c>
      <c r="D829" s="37" t="s">
        <v>681</v>
      </c>
      <c r="E829" s="37" t="s">
        <v>681</v>
      </c>
      <c r="F829" s="38" t="str">
        <f>Tabela2[[#This Row],[Coordenada]]</f>
        <v>-</v>
      </c>
      <c r="G829" s="113"/>
      <c r="H829" s="111"/>
      <c r="I829" s="112" t="s">
        <v>681</v>
      </c>
    </row>
    <row r="830" spans="1:9" x14ac:dyDescent="0.35">
      <c r="A830">
        <f t="shared" si="6"/>
        <v>445</v>
      </c>
      <c r="B830" s="1" t="s">
        <v>681</v>
      </c>
      <c r="C830" s="1" t="s">
        <v>681</v>
      </c>
      <c r="D830" s="37" t="s">
        <v>681</v>
      </c>
      <c r="E830" s="37" t="s">
        <v>681</v>
      </c>
      <c r="F830" s="38" t="str">
        <f>Tabela2[[#This Row],[Coordenada]]</f>
        <v>-</v>
      </c>
      <c r="G830" s="113"/>
      <c r="H830" s="111"/>
      <c r="I830" s="112" t="s">
        <v>681</v>
      </c>
    </row>
    <row r="831" spans="1:9" x14ac:dyDescent="0.35">
      <c r="A831">
        <f t="shared" si="6"/>
        <v>446</v>
      </c>
      <c r="B831" s="1" t="s">
        <v>681</v>
      </c>
      <c r="C831" s="1" t="s">
        <v>681</v>
      </c>
      <c r="D831" s="37" t="s">
        <v>681</v>
      </c>
      <c r="E831" s="37" t="s">
        <v>681</v>
      </c>
      <c r="F831" s="38" t="str">
        <f>Tabela2[[#This Row],[Coordenada]]</f>
        <v>-</v>
      </c>
      <c r="G831" s="113"/>
      <c r="H831" s="111"/>
      <c r="I831" s="112" t="s">
        <v>681</v>
      </c>
    </row>
    <row r="832" spans="1:9" x14ac:dyDescent="0.35">
      <c r="A832">
        <f t="shared" si="6"/>
        <v>447</v>
      </c>
      <c r="B832" s="1" t="s">
        <v>681</v>
      </c>
      <c r="C832" s="1" t="s">
        <v>681</v>
      </c>
      <c r="D832" s="37" t="s">
        <v>681</v>
      </c>
      <c r="E832" s="37" t="s">
        <v>681</v>
      </c>
      <c r="F832" s="38" t="str">
        <f>Tabela2[[#This Row],[Coordenada]]</f>
        <v>-</v>
      </c>
      <c r="G832" s="113"/>
      <c r="H832" s="111"/>
      <c r="I832" s="112" t="s">
        <v>681</v>
      </c>
    </row>
    <row r="833" spans="1:9" x14ac:dyDescent="0.35">
      <c r="A833">
        <f t="shared" si="6"/>
        <v>448</v>
      </c>
      <c r="B833" s="1" t="s">
        <v>681</v>
      </c>
      <c r="C833" s="1" t="s">
        <v>681</v>
      </c>
      <c r="D833" s="37" t="s">
        <v>681</v>
      </c>
      <c r="E833" s="37" t="s">
        <v>681</v>
      </c>
      <c r="F833" s="38" t="str">
        <f>Tabela2[[#This Row],[Coordenada]]</f>
        <v>-</v>
      </c>
      <c r="G833" s="113"/>
      <c r="H833" s="111"/>
      <c r="I833" s="112" t="s">
        <v>681</v>
      </c>
    </row>
    <row r="834" spans="1:9" x14ac:dyDescent="0.35">
      <c r="A834">
        <f t="shared" si="6"/>
        <v>449</v>
      </c>
      <c r="B834" s="1" t="s">
        <v>681</v>
      </c>
      <c r="C834" s="1" t="s">
        <v>681</v>
      </c>
      <c r="D834" s="37" t="s">
        <v>681</v>
      </c>
      <c r="E834" s="37" t="s">
        <v>681</v>
      </c>
      <c r="F834" s="38" t="str">
        <f>Tabela2[[#This Row],[Coordenada]]</f>
        <v>-</v>
      </c>
      <c r="G834" s="113"/>
      <c r="H834" s="111"/>
      <c r="I834" s="112" t="s">
        <v>681</v>
      </c>
    </row>
    <row r="835" spans="1:9" x14ac:dyDescent="0.35">
      <c r="A835">
        <f t="shared" ref="A835:A898" si="7">A834+1</f>
        <v>450</v>
      </c>
      <c r="B835" s="1" t="s">
        <v>681</v>
      </c>
      <c r="C835" s="1" t="s">
        <v>681</v>
      </c>
      <c r="D835" s="37" t="s">
        <v>681</v>
      </c>
      <c r="E835" s="37" t="s">
        <v>681</v>
      </c>
      <c r="F835" s="38" t="str">
        <f>Tabela2[[#This Row],[Coordenada]]</f>
        <v>-</v>
      </c>
      <c r="G835" s="113"/>
      <c r="H835" s="111"/>
      <c r="I835" s="112" t="s">
        <v>681</v>
      </c>
    </row>
    <row r="836" spans="1:9" x14ac:dyDescent="0.35">
      <c r="A836">
        <f t="shared" si="7"/>
        <v>451</v>
      </c>
      <c r="B836" s="1" t="s">
        <v>681</v>
      </c>
      <c r="C836" s="1" t="s">
        <v>681</v>
      </c>
      <c r="D836" s="37" t="s">
        <v>681</v>
      </c>
      <c r="E836" s="37" t="s">
        <v>681</v>
      </c>
      <c r="F836" s="38" t="str">
        <f>Tabela2[[#This Row],[Coordenada]]</f>
        <v>-</v>
      </c>
      <c r="G836" s="113"/>
      <c r="H836" s="111"/>
      <c r="I836" s="112" t="s">
        <v>681</v>
      </c>
    </row>
    <row r="837" spans="1:9" x14ac:dyDescent="0.35">
      <c r="A837">
        <f t="shared" si="7"/>
        <v>452</v>
      </c>
      <c r="B837" s="1" t="s">
        <v>681</v>
      </c>
      <c r="C837" s="1" t="s">
        <v>681</v>
      </c>
      <c r="D837" s="37" t="s">
        <v>681</v>
      </c>
      <c r="E837" s="37" t="s">
        <v>681</v>
      </c>
      <c r="F837" s="38" t="str">
        <f>Tabela2[[#This Row],[Coordenada]]</f>
        <v>-</v>
      </c>
      <c r="G837" s="113"/>
      <c r="H837" s="111"/>
      <c r="I837" s="112" t="s">
        <v>681</v>
      </c>
    </row>
    <row r="838" spans="1:9" x14ac:dyDescent="0.35">
      <c r="A838">
        <f t="shared" si="7"/>
        <v>453</v>
      </c>
      <c r="B838" s="1" t="s">
        <v>681</v>
      </c>
      <c r="C838" s="1" t="s">
        <v>681</v>
      </c>
      <c r="D838" s="37" t="s">
        <v>681</v>
      </c>
      <c r="E838" s="37" t="s">
        <v>681</v>
      </c>
      <c r="F838" s="38" t="str">
        <f>Tabela2[[#This Row],[Coordenada]]</f>
        <v>-</v>
      </c>
      <c r="G838" s="113"/>
      <c r="H838" s="111"/>
      <c r="I838" s="112" t="s">
        <v>681</v>
      </c>
    </row>
    <row r="839" spans="1:9" x14ac:dyDescent="0.35">
      <c r="A839">
        <f t="shared" si="7"/>
        <v>454</v>
      </c>
      <c r="B839" s="1" t="s">
        <v>681</v>
      </c>
      <c r="C839" s="1" t="s">
        <v>681</v>
      </c>
      <c r="D839" s="37" t="s">
        <v>681</v>
      </c>
      <c r="E839" s="37" t="s">
        <v>681</v>
      </c>
      <c r="F839" s="38" t="str">
        <f>Tabela2[[#This Row],[Coordenada]]</f>
        <v>-</v>
      </c>
      <c r="G839" s="113"/>
      <c r="H839" s="111"/>
      <c r="I839" s="112" t="s">
        <v>681</v>
      </c>
    </row>
    <row r="840" spans="1:9" x14ac:dyDescent="0.35">
      <c r="A840">
        <f t="shared" si="7"/>
        <v>455</v>
      </c>
      <c r="B840" s="1" t="s">
        <v>681</v>
      </c>
      <c r="C840" s="1" t="s">
        <v>681</v>
      </c>
      <c r="D840" s="37" t="s">
        <v>681</v>
      </c>
      <c r="E840" s="37" t="s">
        <v>681</v>
      </c>
      <c r="F840" s="38" t="str">
        <f>Tabela2[[#This Row],[Coordenada]]</f>
        <v>-</v>
      </c>
      <c r="G840" s="113"/>
      <c r="H840" s="111"/>
      <c r="I840" s="112" t="s">
        <v>681</v>
      </c>
    </row>
    <row r="841" spans="1:9" x14ac:dyDescent="0.35">
      <c r="A841">
        <f t="shared" si="7"/>
        <v>456</v>
      </c>
      <c r="B841" s="1" t="s">
        <v>681</v>
      </c>
      <c r="C841" s="1" t="s">
        <v>681</v>
      </c>
      <c r="D841" s="37" t="s">
        <v>681</v>
      </c>
      <c r="E841" s="37" t="s">
        <v>681</v>
      </c>
      <c r="F841" s="38" t="str">
        <f>Tabela2[[#This Row],[Coordenada]]</f>
        <v>-</v>
      </c>
      <c r="G841" s="113"/>
      <c r="H841" s="111"/>
      <c r="I841" s="112" t="s">
        <v>681</v>
      </c>
    </row>
    <row r="842" spans="1:9" x14ac:dyDescent="0.35">
      <c r="A842">
        <f t="shared" si="7"/>
        <v>457</v>
      </c>
      <c r="B842" s="1" t="s">
        <v>681</v>
      </c>
      <c r="C842" s="1" t="s">
        <v>681</v>
      </c>
      <c r="D842" s="37" t="s">
        <v>681</v>
      </c>
      <c r="E842" s="37" t="s">
        <v>681</v>
      </c>
      <c r="F842" s="38" t="str">
        <f>Tabela2[[#This Row],[Coordenada]]</f>
        <v>-</v>
      </c>
      <c r="G842" s="113"/>
      <c r="H842" s="111"/>
      <c r="I842" s="112" t="s">
        <v>681</v>
      </c>
    </row>
    <row r="843" spans="1:9" x14ac:dyDescent="0.35">
      <c r="A843">
        <f t="shared" si="7"/>
        <v>458</v>
      </c>
      <c r="B843" s="1" t="s">
        <v>681</v>
      </c>
      <c r="C843" s="1" t="s">
        <v>681</v>
      </c>
      <c r="D843" s="37" t="s">
        <v>681</v>
      </c>
      <c r="E843" s="37" t="s">
        <v>681</v>
      </c>
      <c r="F843" s="38" t="str">
        <f>Tabela2[[#This Row],[Coordenada]]</f>
        <v>-</v>
      </c>
      <c r="G843" s="113"/>
      <c r="H843" s="111"/>
      <c r="I843" s="112" t="s">
        <v>681</v>
      </c>
    </row>
    <row r="844" spans="1:9" x14ac:dyDescent="0.35">
      <c r="A844">
        <f t="shared" si="7"/>
        <v>459</v>
      </c>
      <c r="B844" s="1" t="s">
        <v>681</v>
      </c>
      <c r="C844" s="1" t="s">
        <v>681</v>
      </c>
      <c r="D844" s="37" t="s">
        <v>681</v>
      </c>
      <c r="E844" s="37" t="s">
        <v>681</v>
      </c>
      <c r="F844" s="38" t="str">
        <f>Tabela2[[#This Row],[Coordenada]]</f>
        <v>-</v>
      </c>
      <c r="G844" s="113"/>
      <c r="H844" s="111"/>
      <c r="I844" s="112" t="s">
        <v>681</v>
      </c>
    </row>
    <row r="845" spans="1:9" x14ac:dyDescent="0.35">
      <c r="A845">
        <f t="shared" si="7"/>
        <v>460</v>
      </c>
      <c r="B845" s="1" t="s">
        <v>681</v>
      </c>
      <c r="C845" s="1" t="s">
        <v>681</v>
      </c>
      <c r="D845" s="37" t="s">
        <v>681</v>
      </c>
      <c r="E845" s="37" t="s">
        <v>681</v>
      </c>
      <c r="F845" s="38" t="str">
        <f>Tabela2[[#This Row],[Coordenada]]</f>
        <v>-</v>
      </c>
      <c r="G845" s="113"/>
      <c r="H845" s="111"/>
      <c r="I845" s="112" t="s">
        <v>681</v>
      </c>
    </row>
    <row r="846" spans="1:9" x14ac:dyDescent="0.35">
      <c r="A846">
        <f t="shared" si="7"/>
        <v>461</v>
      </c>
      <c r="B846" s="1" t="s">
        <v>681</v>
      </c>
      <c r="C846" s="1" t="s">
        <v>681</v>
      </c>
      <c r="D846" s="37" t="s">
        <v>681</v>
      </c>
      <c r="E846" s="37" t="s">
        <v>681</v>
      </c>
      <c r="F846" s="38" t="str">
        <f>Tabela2[[#This Row],[Coordenada]]</f>
        <v>-</v>
      </c>
      <c r="G846" s="113"/>
      <c r="H846" s="111"/>
      <c r="I846" s="112" t="s">
        <v>681</v>
      </c>
    </row>
    <row r="847" spans="1:9" x14ac:dyDescent="0.35">
      <c r="A847">
        <f t="shared" si="7"/>
        <v>462</v>
      </c>
      <c r="B847" s="1" t="s">
        <v>681</v>
      </c>
      <c r="C847" s="1" t="s">
        <v>681</v>
      </c>
      <c r="D847" s="37" t="s">
        <v>681</v>
      </c>
      <c r="E847" s="37" t="s">
        <v>681</v>
      </c>
      <c r="F847" s="38" t="str">
        <f>Tabela2[[#This Row],[Coordenada]]</f>
        <v>-</v>
      </c>
      <c r="G847" s="113"/>
      <c r="H847" s="111"/>
      <c r="I847" s="112" t="s">
        <v>681</v>
      </c>
    </row>
    <row r="848" spans="1:9" x14ac:dyDescent="0.35">
      <c r="A848">
        <f t="shared" si="7"/>
        <v>463</v>
      </c>
      <c r="B848" s="1" t="s">
        <v>681</v>
      </c>
      <c r="C848" s="1" t="s">
        <v>681</v>
      </c>
      <c r="D848" s="37" t="s">
        <v>681</v>
      </c>
      <c r="E848" s="37" t="s">
        <v>681</v>
      </c>
      <c r="F848" s="38" t="str">
        <f>Tabela2[[#This Row],[Coordenada]]</f>
        <v>-</v>
      </c>
      <c r="G848" s="113"/>
      <c r="H848" s="111"/>
      <c r="I848" s="112" t="s">
        <v>681</v>
      </c>
    </row>
    <row r="849" spans="1:9" x14ac:dyDescent="0.35">
      <c r="A849">
        <f t="shared" si="7"/>
        <v>464</v>
      </c>
      <c r="B849" s="1" t="s">
        <v>681</v>
      </c>
      <c r="C849" s="1" t="s">
        <v>681</v>
      </c>
      <c r="D849" s="37" t="s">
        <v>681</v>
      </c>
      <c r="E849" s="37" t="s">
        <v>681</v>
      </c>
      <c r="F849" s="38" t="str">
        <f>Tabela2[[#This Row],[Coordenada]]</f>
        <v>-</v>
      </c>
      <c r="G849" s="113"/>
      <c r="H849" s="111"/>
      <c r="I849" s="112" t="s">
        <v>681</v>
      </c>
    </row>
    <row r="850" spans="1:9" x14ac:dyDescent="0.35">
      <c r="A850">
        <f t="shared" si="7"/>
        <v>465</v>
      </c>
      <c r="B850" s="1" t="s">
        <v>681</v>
      </c>
      <c r="C850" s="1" t="s">
        <v>681</v>
      </c>
      <c r="D850" s="37" t="s">
        <v>681</v>
      </c>
      <c r="E850" s="37" t="s">
        <v>681</v>
      </c>
      <c r="F850" s="38" t="str">
        <f>Tabela2[[#This Row],[Coordenada]]</f>
        <v>-</v>
      </c>
      <c r="G850" s="113"/>
      <c r="H850" s="111"/>
      <c r="I850" s="112" t="s">
        <v>681</v>
      </c>
    </row>
    <row r="851" spans="1:9" x14ac:dyDescent="0.35">
      <c r="A851">
        <f t="shared" si="7"/>
        <v>466</v>
      </c>
      <c r="B851" s="1" t="s">
        <v>681</v>
      </c>
      <c r="C851" s="1" t="s">
        <v>681</v>
      </c>
      <c r="D851" s="37" t="s">
        <v>681</v>
      </c>
      <c r="E851" s="37" t="s">
        <v>681</v>
      </c>
      <c r="F851" s="38" t="str">
        <f>Tabela2[[#This Row],[Coordenada]]</f>
        <v>-</v>
      </c>
      <c r="G851" s="113"/>
      <c r="H851" s="111"/>
      <c r="I851" s="112" t="s">
        <v>681</v>
      </c>
    </row>
    <row r="852" spans="1:9" x14ac:dyDescent="0.35">
      <c r="A852">
        <f t="shared" si="7"/>
        <v>467</v>
      </c>
      <c r="B852" s="1" t="s">
        <v>681</v>
      </c>
      <c r="C852" s="1" t="s">
        <v>681</v>
      </c>
      <c r="D852" s="37" t="s">
        <v>681</v>
      </c>
      <c r="E852" s="37" t="s">
        <v>681</v>
      </c>
      <c r="F852" s="38" t="str">
        <f>Tabela2[[#This Row],[Coordenada]]</f>
        <v>-</v>
      </c>
      <c r="G852" s="113"/>
      <c r="H852" s="111"/>
      <c r="I852" s="112" t="s">
        <v>681</v>
      </c>
    </row>
    <row r="853" spans="1:9" x14ac:dyDescent="0.35">
      <c r="A853">
        <f t="shared" si="7"/>
        <v>468</v>
      </c>
      <c r="B853" s="1" t="s">
        <v>681</v>
      </c>
      <c r="C853" s="1" t="s">
        <v>681</v>
      </c>
      <c r="D853" s="37" t="s">
        <v>681</v>
      </c>
      <c r="E853" s="37" t="s">
        <v>681</v>
      </c>
      <c r="F853" s="38" t="str">
        <f>Tabela2[[#This Row],[Coordenada]]</f>
        <v>-</v>
      </c>
      <c r="G853" s="113"/>
      <c r="H853" s="111"/>
      <c r="I853" s="112" t="s">
        <v>681</v>
      </c>
    </row>
    <row r="854" spans="1:9" x14ac:dyDescent="0.35">
      <c r="A854">
        <f t="shared" si="7"/>
        <v>469</v>
      </c>
      <c r="B854" s="1" t="s">
        <v>681</v>
      </c>
      <c r="C854" s="1" t="s">
        <v>681</v>
      </c>
      <c r="D854" s="37" t="s">
        <v>681</v>
      </c>
      <c r="E854" s="37" t="s">
        <v>681</v>
      </c>
      <c r="F854" s="38" t="str">
        <f>Tabela2[[#This Row],[Coordenada]]</f>
        <v>-</v>
      </c>
      <c r="G854" s="113"/>
      <c r="H854" s="111"/>
      <c r="I854" s="112" t="s">
        <v>681</v>
      </c>
    </row>
    <row r="855" spans="1:9" x14ac:dyDescent="0.35">
      <c r="A855">
        <f t="shared" si="7"/>
        <v>470</v>
      </c>
      <c r="B855" s="1" t="s">
        <v>681</v>
      </c>
      <c r="C855" s="1" t="s">
        <v>681</v>
      </c>
      <c r="D855" s="37" t="s">
        <v>681</v>
      </c>
      <c r="E855" s="37" t="s">
        <v>681</v>
      </c>
      <c r="F855" s="38" t="str">
        <f>Tabela2[[#This Row],[Coordenada]]</f>
        <v>-</v>
      </c>
      <c r="G855" s="113"/>
      <c r="H855" s="111"/>
      <c r="I855" s="112" t="s">
        <v>681</v>
      </c>
    </row>
    <row r="856" spans="1:9" x14ac:dyDescent="0.35">
      <c r="A856">
        <f t="shared" si="7"/>
        <v>471</v>
      </c>
      <c r="B856" s="1" t="s">
        <v>681</v>
      </c>
      <c r="C856" s="1" t="s">
        <v>681</v>
      </c>
      <c r="D856" s="37" t="s">
        <v>681</v>
      </c>
      <c r="E856" s="37" t="s">
        <v>681</v>
      </c>
      <c r="F856" s="38" t="str">
        <f>Tabela2[[#This Row],[Coordenada]]</f>
        <v>-</v>
      </c>
      <c r="G856" s="113"/>
      <c r="H856" s="111"/>
      <c r="I856" s="112" t="s">
        <v>681</v>
      </c>
    </row>
    <row r="857" spans="1:9" x14ac:dyDescent="0.35">
      <c r="A857">
        <f t="shared" si="7"/>
        <v>472</v>
      </c>
      <c r="B857" s="1" t="s">
        <v>681</v>
      </c>
      <c r="C857" s="1" t="s">
        <v>681</v>
      </c>
      <c r="D857" s="37" t="s">
        <v>681</v>
      </c>
      <c r="E857" s="37" t="s">
        <v>681</v>
      </c>
      <c r="F857" s="38" t="str">
        <f>Tabela2[[#This Row],[Coordenada]]</f>
        <v>-</v>
      </c>
      <c r="G857" s="113"/>
      <c r="H857" s="111"/>
      <c r="I857" s="112" t="s">
        <v>681</v>
      </c>
    </row>
    <row r="858" spans="1:9" x14ac:dyDescent="0.35">
      <c r="A858">
        <f t="shared" si="7"/>
        <v>473</v>
      </c>
      <c r="B858" s="1" t="s">
        <v>681</v>
      </c>
      <c r="C858" s="1" t="s">
        <v>681</v>
      </c>
      <c r="D858" s="37" t="s">
        <v>681</v>
      </c>
      <c r="E858" s="37" t="s">
        <v>681</v>
      </c>
      <c r="F858" s="38" t="str">
        <f>Tabela2[[#This Row],[Coordenada]]</f>
        <v>-</v>
      </c>
      <c r="G858" s="113"/>
      <c r="H858" s="111"/>
      <c r="I858" s="112" t="s">
        <v>681</v>
      </c>
    </row>
    <row r="859" spans="1:9" x14ac:dyDescent="0.35">
      <c r="A859">
        <f t="shared" si="7"/>
        <v>474</v>
      </c>
      <c r="B859" s="1" t="s">
        <v>681</v>
      </c>
      <c r="C859" s="1" t="s">
        <v>681</v>
      </c>
      <c r="D859" s="37" t="s">
        <v>681</v>
      </c>
      <c r="E859" s="37" t="s">
        <v>681</v>
      </c>
      <c r="F859" s="38" t="str">
        <f>Tabela2[[#This Row],[Coordenada]]</f>
        <v>-</v>
      </c>
      <c r="G859" s="113"/>
      <c r="H859" s="111"/>
      <c r="I859" s="112" t="s">
        <v>681</v>
      </c>
    </row>
    <row r="860" spans="1:9" x14ac:dyDescent="0.35">
      <c r="A860">
        <f t="shared" si="7"/>
        <v>475</v>
      </c>
      <c r="B860" s="1" t="s">
        <v>681</v>
      </c>
      <c r="C860" s="1" t="s">
        <v>681</v>
      </c>
      <c r="D860" s="37" t="s">
        <v>681</v>
      </c>
      <c r="E860" s="37" t="s">
        <v>681</v>
      </c>
      <c r="F860" s="38" t="str">
        <f>Tabela2[[#This Row],[Coordenada]]</f>
        <v>-</v>
      </c>
      <c r="G860" s="113"/>
      <c r="H860" s="111"/>
      <c r="I860" s="112" t="s">
        <v>681</v>
      </c>
    </row>
    <row r="861" spans="1:9" x14ac:dyDescent="0.35">
      <c r="A861">
        <f t="shared" si="7"/>
        <v>476</v>
      </c>
      <c r="B861" s="1" t="s">
        <v>681</v>
      </c>
      <c r="C861" s="1" t="s">
        <v>681</v>
      </c>
      <c r="D861" s="37" t="s">
        <v>681</v>
      </c>
      <c r="E861" s="37" t="s">
        <v>681</v>
      </c>
      <c r="F861" s="38" t="str">
        <f>Tabela2[[#This Row],[Coordenada]]</f>
        <v>-</v>
      </c>
      <c r="G861" s="113"/>
      <c r="H861" s="111"/>
      <c r="I861" s="112" t="s">
        <v>681</v>
      </c>
    </row>
    <row r="862" spans="1:9" x14ac:dyDescent="0.35">
      <c r="A862">
        <f t="shared" si="7"/>
        <v>477</v>
      </c>
      <c r="B862" s="1" t="s">
        <v>681</v>
      </c>
      <c r="C862" s="1" t="s">
        <v>681</v>
      </c>
      <c r="D862" s="37" t="s">
        <v>681</v>
      </c>
      <c r="E862" s="37" t="s">
        <v>681</v>
      </c>
      <c r="F862" s="38" t="str">
        <f>Tabela2[[#This Row],[Coordenada]]</f>
        <v>-</v>
      </c>
      <c r="G862" s="113"/>
      <c r="H862" s="111"/>
      <c r="I862" s="112" t="s">
        <v>681</v>
      </c>
    </row>
    <row r="863" spans="1:9" x14ac:dyDescent="0.35">
      <c r="A863">
        <f t="shared" si="7"/>
        <v>478</v>
      </c>
      <c r="B863" s="1" t="s">
        <v>681</v>
      </c>
      <c r="C863" s="1" t="s">
        <v>681</v>
      </c>
      <c r="D863" s="37" t="s">
        <v>681</v>
      </c>
      <c r="E863" s="37" t="s">
        <v>681</v>
      </c>
      <c r="F863" s="38" t="str">
        <f>Tabela2[[#This Row],[Coordenada]]</f>
        <v>-</v>
      </c>
      <c r="G863" s="113"/>
      <c r="H863" s="111"/>
      <c r="I863" s="112" t="s">
        <v>681</v>
      </c>
    </row>
    <row r="864" spans="1:9" x14ac:dyDescent="0.35">
      <c r="A864">
        <f t="shared" si="7"/>
        <v>479</v>
      </c>
      <c r="B864" s="1" t="s">
        <v>681</v>
      </c>
      <c r="C864" s="1" t="s">
        <v>681</v>
      </c>
      <c r="D864" s="37" t="s">
        <v>681</v>
      </c>
      <c r="E864" s="37" t="s">
        <v>681</v>
      </c>
      <c r="F864" s="38" t="str">
        <f>Tabela2[[#This Row],[Coordenada]]</f>
        <v>-</v>
      </c>
      <c r="G864" s="113"/>
      <c r="H864" s="111"/>
      <c r="I864" s="112" t="s">
        <v>681</v>
      </c>
    </row>
    <row r="865" spans="1:9" x14ac:dyDescent="0.35">
      <c r="A865">
        <f t="shared" si="7"/>
        <v>480</v>
      </c>
      <c r="B865" s="1" t="s">
        <v>681</v>
      </c>
      <c r="C865" s="1" t="s">
        <v>681</v>
      </c>
      <c r="D865" s="37" t="s">
        <v>681</v>
      </c>
      <c r="E865" s="37" t="s">
        <v>681</v>
      </c>
      <c r="F865" s="38" t="str">
        <f>Tabela2[[#This Row],[Coordenada]]</f>
        <v>-</v>
      </c>
      <c r="G865" s="113"/>
      <c r="H865" s="111"/>
      <c r="I865" s="112" t="s">
        <v>681</v>
      </c>
    </row>
    <row r="866" spans="1:9" x14ac:dyDescent="0.35">
      <c r="A866">
        <f t="shared" si="7"/>
        <v>481</v>
      </c>
      <c r="B866" s="1" t="s">
        <v>681</v>
      </c>
      <c r="C866" s="1" t="s">
        <v>681</v>
      </c>
      <c r="D866" s="37" t="s">
        <v>681</v>
      </c>
      <c r="E866" s="37" t="s">
        <v>681</v>
      </c>
      <c r="F866" s="38" t="str">
        <f>Tabela2[[#This Row],[Coordenada]]</f>
        <v>-</v>
      </c>
      <c r="G866" s="113"/>
      <c r="H866" s="111"/>
      <c r="I866" s="112" t="s">
        <v>681</v>
      </c>
    </row>
    <row r="867" spans="1:9" x14ac:dyDescent="0.35">
      <c r="A867">
        <f t="shared" si="7"/>
        <v>482</v>
      </c>
      <c r="B867" s="1" t="s">
        <v>681</v>
      </c>
      <c r="C867" s="1" t="s">
        <v>681</v>
      </c>
      <c r="D867" s="37" t="s">
        <v>681</v>
      </c>
      <c r="E867" s="37" t="s">
        <v>681</v>
      </c>
      <c r="F867" s="38" t="str">
        <f>Tabela2[[#This Row],[Coordenada]]</f>
        <v>-</v>
      </c>
      <c r="G867" s="113"/>
      <c r="H867" s="111"/>
      <c r="I867" s="112" t="s">
        <v>681</v>
      </c>
    </row>
    <row r="868" spans="1:9" x14ac:dyDescent="0.35">
      <c r="A868">
        <f t="shared" si="7"/>
        <v>483</v>
      </c>
      <c r="B868" s="1" t="s">
        <v>681</v>
      </c>
      <c r="C868" s="1" t="s">
        <v>681</v>
      </c>
      <c r="D868" s="37" t="s">
        <v>681</v>
      </c>
      <c r="E868" s="37" t="s">
        <v>681</v>
      </c>
      <c r="F868" s="38" t="str">
        <f>Tabela2[[#This Row],[Coordenada]]</f>
        <v>-</v>
      </c>
      <c r="G868" s="113"/>
      <c r="H868" s="111"/>
      <c r="I868" s="112" t="s">
        <v>681</v>
      </c>
    </row>
    <row r="869" spans="1:9" x14ac:dyDescent="0.35">
      <c r="A869">
        <f t="shared" si="7"/>
        <v>484</v>
      </c>
      <c r="B869" s="1" t="s">
        <v>681</v>
      </c>
      <c r="C869" s="1" t="s">
        <v>681</v>
      </c>
      <c r="D869" s="37" t="s">
        <v>681</v>
      </c>
      <c r="E869" s="37" t="s">
        <v>681</v>
      </c>
      <c r="F869" s="38" t="str">
        <f>Tabela2[[#This Row],[Coordenada]]</f>
        <v>-</v>
      </c>
      <c r="G869" s="113"/>
      <c r="H869" s="111"/>
      <c r="I869" s="112" t="s">
        <v>681</v>
      </c>
    </row>
    <row r="870" spans="1:9" x14ac:dyDescent="0.35">
      <c r="A870">
        <f t="shared" si="7"/>
        <v>485</v>
      </c>
      <c r="B870" s="1" t="s">
        <v>681</v>
      </c>
      <c r="C870" s="1" t="s">
        <v>681</v>
      </c>
      <c r="D870" s="37" t="s">
        <v>681</v>
      </c>
      <c r="E870" s="37" t="s">
        <v>681</v>
      </c>
      <c r="F870" s="38" t="str">
        <f>Tabela2[[#This Row],[Coordenada]]</f>
        <v>-</v>
      </c>
      <c r="G870" s="113"/>
      <c r="H870" s="111"/>
      <c r="I870" s="112" t="s">
        <v>681</v>
      </c>
    </row>
    <row r="871" spans="1:9" x14ac:dyDescent="0.35">
      <c r="A871">
        <f t="shared" si="7"/>
        <v>486</v>
      </c>
      <c r="B871" s="1" t="s">
        <v>681</v>
      </c>
      <c r="C871" s="1" t="s">
        <v>681</v>
      </c>
      <c r="D871" s="37" t="s">
        <v>681</v>
      </c>
      <c r="E871" s="37" t="s">
        <v>681</v>
      </c>
      <c r="F871" s="38" t="str">
        <f>Tabela2[[#This Row],[Coordenada]]</f>
        <v>-</v>
      </c>
      <c r="G871" s="113"/>
      <c r="H871" s="111"/>
      <c r="I871" s="112" t="s">
        <v>681</v>
      </c>
    </row>
    <row r="872" spans="1:9" x14ac:dyDescent="0.35">
      <c r="A872">
        <f t="shared" si="7"/>
        <v>487</v>
      </c>
      <c r="B872" s="1" t="s">
        <v>681</v>
      </c>
      <c r="C872" s="1" t="s">
        <v>681</v>
      </c>
      <c r="D872" s="37" t="s">
        <v>681</v>
      </c>
      <c r="E872" s="37" t="s">
        <v>681</v>
      </c>
      <c r="F872" s="38" t="str">
        <f>Tabela2[[#This Row],[Coordenada]]</f>
        <v>-</v>
      </c>
      <c r="G872" s="113"/>
      <c r="H872" s="111"/>
      <c r="I872" s="112" t="s">
        <v>681</v>
      </c>
    </row>
    <row r="873" spans="1:9" x14ac:dyDescent="0.35">
      <c r="A873">
        <f t="shared" si="7"/>
        <v>488</v>
      </c>
      <c r="B873" s="1" t="s">
        <v>681</v>
      </c>
      <c r="C873" s="1" t="s">
        <v>681</v>
      </c>
      <c r="D873" s="37" t="s">
        <v>681</v>
      </c>
      <c r="E873" s="37" t="s">
        <v>681</v>
      </c>
      <c r="F873" s="38" t="str">
        <f>Tabela2[[#This Row],[Coordenada]]</f>
        <v>-</v>
      </c>
      <c r="G873" s="113"/>
      <c r="H873" s="111"/>
      <c r="I873" s="112" t="s">
        <v>681</v>
      </c>
    </row>
    <row r="874" spans="1:9" x14ac:dyDescent="0.35">
      <c r="A874">
        <f t="shared" si="7"/>
        <v>489</v>
      </c>
      <c r="B874" s="1" t="s">
        <v>681</v>
      </c>
      <c r="C874" s="1" t="s">
        <v>681</v>
      </c>
      <c r="D874" s="37" t="s">
        <v>681</v>
      </c>
      <c r="E874" s="37" t="s">
        <v>681</v>
      </c>
      <c r="F874" s="38" t="str">
        <f>Tabela2[[#This Row],[Coordenada]]</f>
        <v>-</v>
      </c>
      <c r="G874" s="113"/>
      <c r="H874" s="111"/>
      <c r="I874" s="112" t="s">
        <v>681</v>
      </c>
    </row>
    <row r="875" spans="1:9" x14ac:dyDescent="0.35">
      <c r="A875">
        <f t="shared" si="7"/>
        <v>490</v>
      </c>
      <c r="B875" s="1" t="s">
        <v>681</v>
      </c>
      <c r="C875" s="1" t="s">
        <v>681</v>
      </c>
      <c r="D875" s="37" t="s">
        <v>681</v>
      </c>
      <c r="E875" s="37" t="s">
        <v>681</v>
      </c>
      <c r="F875" s="38" t="str">
        <f>Tabela2[[#This Row],[Coordenada]]</f>
        <v>-</v>
      </c>
      <c r="G875" s="113"/>
      <c r="H875" s="111"/>
      <c r="I875" s="112" t="s">
        <v>681</v>
      </c>
    </row>
    <row r="876" spans="1:9" x14ac:dyDescent="0.35">
      <c r="A876">
        <f t="shared" si="7"/>
        <v>491</v>
      </c>
      <c r="B876" s="1" t="s">
        <v>681</v>
      </c>
      <c r="C876" s="1" t="s">
        <v>681</v>
      </c>
      <c r="D876" s="37" t="s">
        <v>681</v>
      </c>
      <c r="E876" s="37" t="s">
        <v>681</v>
      </c>
      <c r="F876" s="38" t="str">
        <f>Tabela2[[#This Row],[Coordenada]]</f>
        <v>-</v>
      </c>
      <c r="G876" s="113"/>
      <c r="H876" s="111"/>
      <c r="I876" s="112" t="s">
        <v>681</v>
      </c>
    </row>
    <row r="877" spans="1:9" x14ac:dyDescent="0.35">
      <c r="A877">
        <f t="shared" si="7"/>
        <v>492</v>
      </c>
      <c r="B877" s="1" t="s">
        <v>681</v>
      </c>
      <c r="C877" s="1" t="s">
        <v>681</v>
      </c>
      <c r="D877" s="37" t="s">
        <v>681</v>
      </c>
      <c r="E877" s="37" t="s">
        <v>681</v>
      </c>
      <c r="F877" s="38" t="str">
        <f>Tabela2[[#This Row],[Coordenada]]</f>
        <v>-</v>
      </c>
      <c r="G877" s="113"/>
      <c r="H877" s="111"/>
      <c r="I877" s="112" t="s">
        <v>681</v>
      </c>
    </row>
    <row r="878" spans="1:9" x14ac:dyDescent="0.35">
      <c r="A878">
        <f t="shared" si="7"/>
        <v>493</v>
      </c>
      <c r="B878" s="1" t="s">
        <v>681</v>
      </c>
      <c r="C878" s="1" t="s">
        <v>681</v>
      </c>
      <c r="D878" s="37" t="s">
        <v>681</v>
      </c>
      <c r="E878" s="37" t="s">
        <v>681</v>
      </c>
      <c r="F878" s="38" t="str">
        <f>Tabela2[[#This Row],[Coordenada]]</f>
        <v>-</v>
      </c>
      <c r="G878" s="113"/>
      <c r="H878" s="111"/>
      <c r="I878" s="112" t="s">
        <v>681</v>
      </c>
    </row>
    <row r="879" spans="1:9" x14ac:dyDescent="0.35">
      <c r="A879">
        <f t="shared" si="7"/>
        <v>494</v>
      </c>
      <c r="B879" s="1" t="s">
        <v>681</v>
      </c>
      <c r="C879" s="1" t="s">
        <v>681</v>
      </c>
      <c r="D879" s="37" t="s">
        <v>681</v>
      </c>
      <c r="E879" s="37" t="s">
        <v>681</v>
      </c>
      <c r="F879" s="38" t="str">
        <f>Tabela2[[#This Row],[Coordenada]]</f>
        <v>-</v>
      </c>
      <c r="G879" s="113"/>
      <c r="H879" s="111"/>
      <c r="I879" s="112" t="s">
        <v>681</v>
      </c>
    </row>
    <row r="880" spans="1:9" x14ac:dyDescent="0.35">
      <c r="A880">
        <f t="shared" si="7"/>
        <v>495</v>
      </c>
      <c r="B880" s="1" t="s">
        <v>681</v>
      </c>
      <c r="C880" s="1" t="s">
        <v>681</v>
      </c>
      <c r="D880" s="37" t="s">
        <v>681</v>
      </c>
      <c r="E880" s="37" t="s">
        <v>681</v>
      </c>
      <c r="F880" s="38" t="str">
        <f>Tabela2[[#This Row],[Coordenada]]</f>
        <v>-</v>
      </c>
      <c r="G880" s="113"/>
      <c r="H880" s="111"/>
      <c r="I880" s="112" t="s">
        <v>681</v>
      </c>
    </row>
    <row r="881" spans="1:9" x14ac:dyDescent="0.35">
      <c r="A881">
        <f t="shared" si="7"/>
        <v>496</v>
      </c>
      <c r="B881" s="1" t="s">
        <v>681</v>
      </c>
      <c r="C881" s="1" t="s">
        <v>681</v>
      </c>
      <c r="D881" s="37" t="s">
        <v>681</v>
      </c>
      <c r="E881" s="37" t="s">
        <v>681</v>
      </c>
      <c r="F881" s="38" t="str">
        <f>Tabela2[[#This Row],[Coordenada]]</f>
        <v>-</v>
      </c>
      <c r="G881" s="113"/>
      <c r="H881" s="111"/>
      <c r="I881" s="112" t="s">
        <v>681</v>
      </c>
    </row>
    <row r="882" spans="1:9" x14ac:dyDescent="0.35">
      <c r="A882">
        <f t="shared" si="7"/>
        <v>497</v>
      </c>
      <c r="B882" s="1" t="s">
        <v>681</v>
      </c>
      <c r="C882" s="1" t="s">
        <v>681</v>
      </c>
      <c r="D882" s="37" t="s">
        <v>681</v>
      </c>
      <c r="E882" s="37" t="s">
        <v>681</v>
      </c>
      <c r="F882" s="38" t="str">
        <f>Tabela2[[#This Row],[Coordenada]]</f>
        <v>-</v>
      </c>
      <c r="G882" s="113"/>
      <c r="H882" s="111"/>
      <c r="I882" s="112" t="s">
        <v>681</v>
      </c>
    </row>
    <row r="883" spans="1:9" x14ac:dyDescent="0.35">
      <c r="A883">
        <f t="shared" si="7"/>
        <v>498</v>
      </c>
      <c r="B883" s="1" t="s">
        <v>681</v>
      </c>
      <c r="C883" s="1" t="s">
        <v>681</v>
      </c>
      <c r="D883" s="37" t="s">
        <v>681</v>
      </c>
      <c r="E883" s="37" t="s">
        <v>681</v>
      </c>
      <c r="F883" s="38" t="str">
        <f>Tabela2[[#This Row],[Coordenada]]</f>
        <v>-</v>
      </c>
      <c r="G883" s="113"/>
      <c r="H883" s="111"/>
      <c r="I883" s="112" t="s">
        <v>681</v>
      </c>
    </row>
    <row r="884" spans="1:9" x14ac:dyDescent="0.35">
      <c r="A884">
        <f t="shared" si="7"/>
        <v>499</v>
      </c>
      <c r="B884" s="1" t="s">
        <v>681</v>
      </c>
      <c r="C884" s="1" t="s">
        <v>681</v>
      </c>
      <c r="D884" s="37" t="s">
        <v>681</v>
      </c>
      <c r="E884" s="37" t="s">
        <v>681</v>
      </c>
      <c r="F884" s="38" t="str">
        <f>Tabela2[[#This Row],[Coordenada]]</f>
        <v>-</v>
      </c>
      <c r="G884" s="113"/>
      <c r="H884" s="111"/>
      <c r="I884" s="112" t="s">
        <v>681</v>
      </c>
    </row>
    <row r="885" spans="1:9" x14ac:dyDescent="0.35">
      <c r="A885">
        <f t="shared" si="7"/>
        <v>500</v>
      </c>
      <c r="B885" s="1" t="s">
        <v>681</v>
      </c>
      <c r="C885" s="1" t="s">
        <v>681</v>
      </c>
      <c r="D885" s="37" t="s">
        <v>681</v>
      </c>
      <c r="E885" s="37" t="s">
        <v>681</v>
      </c>
      <c r="F885" s="38" t="str">
        <f>Tabela2[[#This Row],[Coordenada]]</f>
        <v>-</v>
      </c>
      <c r="G885" s="113"/>
      <c r="H885" s="111"/>
      <c r="I885" s="112" t="s">
        <v>681</v>
      </c>
    </row>
    <row r="886" spans="1:9" x14ac:dyDescent="0.35">
      <c r="A886">
        <f t="shared" si="7"/>
        <v>501</v>
      </c>
      <c r="B886" s="1" t="s">
        <v>681</v>
      </c>
      <c r="C886" s="1" t="s">
        <v>681</v>
      </c>
      <c r="D886" s="37" t="s">
        <v>681</v>
      </c>
      <c r="E886" s="37" t="s">
        <v>681</v>
      </c>
      <c r="F886" s="38" t="str">
        <f>Tabela2[[#This Row],[Coordenada]]</f>
        <v>-</v>
      </c>
      <c r="G886" s="113"/>
      <c r="H886" s="111"/>
      <c r="I886" s="112" t="s">
        <v>681</v>
      </c>
    </row>
    <row r="887" spans="1:9" x14ac:dyDescent="0.35">
      <c r="A887">
        <f t="shared" si="7"/>
        <v>502</v>
      </c>
      <c r="B887" s="1" t="s">
        <v>681</v>
      </c>
      <c r="C887" s="1" t="s">
        <v>681</v>
      </c>
      <c r="D887" s="37" t="s">
        <v>681</v>
      </c>
      <c r="E887" s="37" t="s">
        <v>681</v>
      </c>
      <c r="F887" s="38" t="str">
        <f>Tabela2[[#This Row],[Coordenada]]</f>
        <v>-</v>
      </c>
      <c r="G887" s="113"/>
      <c r="H887" s="111"/>
      <c r="I887" s="112" t="s">
        <v>681</v>
      </c>
    </row>
    <row r="888" spans="1:9" x14ac:dyDescent="0.35">
      <c r="A888">
        <f t="shared" si="7"/>
        <v>503</v>
      </c>
      <c r="B888" s="1" t="s">
        <v>681</v>
      </c>
      <c r="C888" s="1" t="s">
        <v>681</v>
      </c>
      <c r="D888" s="37" t="s">
        <v>681</v>
      </c>
      <c r="E888" s="37" t="s">
        <v>681</v>
      </c>
      <c r="F888" s="38" t="str">
        <f>Tabela2[[#This Row],[Coordenada]]</f>
        <v>-</v>
      </c>
      <c r="G888" s="113"/>
      <c r="H888" s="111"/>
      <c r="I888" s="112" t="s">
        <v>681</v>
      </c>
    </row>
    <row r="889" spans="1:9" x14ac:dyDescent="0.35">
      <c r="A889">
        <f t="shared" si="7"/>
        <v>504</v>
      </c>
      <c r="B889" s="1" t="s">
        <v>681</v>
      </c>
      <c r="C889" s="1" t="s">
        <v>681</v>
      </c>
      <c r="D889" s="37" t="s">
        <v>681</v>
      </c>
      <c r="E889" s="37" t="s">
        <v>681</v>
      </c>
      <c r="F889" s="38" t="str">
        <f>Tabela2[[#This Row],[Coordenada]]</f>
        <v>-</v>
      </c>
      <c r="G889" s="113"/>
      <c r="H889" s="111"/>
      <c r="I889" s="112" t="s">
        <v>681</v>
      </c>
    </row>
    <row r="890" spans="1:9" x14ac:dyDescent="0.35">
      <c r="A890">
        <f t="shared" si="7"/>
        <v>505</v>
      </c>
      <c r="B890" s="1" t="s">
        <v>681</v>
      </c>
      <c r="C890" s="1" t="s">
        <v>681</v>
      </c>
      <c r="D890" s="37" t="s">
        <v>681</v>
      </c>
      <c r="E890" s="37" t="s">
        <v>681</v>
      </c>
      <c r="F890" s="38" t="str">
        <f>Tabela2[[#This Row],[Coordenada]]</f>
        <v>-</v>
      </c>
      <c r="G890" s="113"/>
      <c r="H890" s="111"/>
      <c r="I890" s="112" t="s">
        <v>681</v>
      </c>
    </row>
    <row r="891" spans="1:9" x14ac:dyDescent="0.35">
      <c r="A891">
        <f t="shared" si="7"/>
        <v>506</v>
      </c>
      <c r="B891" s="1" t="s">
        <v>681</v>
      </c>
      <c r="C891" s="1" t="s">
        <v>681</v>
      </c>
      <c r="D891" s="37" t="s">
        <v>681</v>
      </c>
      <c r="E891" s="37" t="s">
        <v>681</v>
      </c>
      <c r="F891" s="38" t="str">
        <f>Tabela2[[#This Row],[Coordenada]]</f>
        <v>-</v>
      </c>
      <c r="G891" s="113"/>
      <c r="H891" s="111"/>
      <c r="I891" s="112" t="s">
        <v>681</v>
      </c>
    </row>
    <row r="892" spans="1:9" x14ac:dyDescent="0.35">
      <c r="A892">
        <f t="shared" si="7"/>
        <v>507</v>
      </c>
      <c r="B892" s="1" t="s">
        <v>681</v>
      </c>
      <c r="C892" s="1" t="s">
        <v>681</v>
      </c>
      <c r="D892" s="37" t="s">
        <v>681</v>
      </c>
      <c r="E892" s="37" t="s">
        <v>681</v>
      </c>
      <c r="F892" s="38" t="str">
        <f>Tabela2[[#This Row],[Coordenada]]</f>
        <v>-</v>
      </c>
      <c r="G892" s="113"/>
      <c r="H892" s="111"/>
      <c r="I892" s="112" t="s">
        <v>681</v>
      </c>
    </row>
    <row r="893" spans="1:9" x14ac:dyDescent="0.35">
      <c r="A893">
        <f t="shared" si="7"/>
        <v>508</v>
      </c>
      <c r="B893" s="1" t="s">
        <v>681</v>
      </c>
      <c r="C893" s="1" t="s">
        <v>681</v>
      </c>
      <c r="D893" s="37" t="s">
        <v>681</v>
      </c>
      <c r="E893" s="37" t="s">
        <v>681</v>
      </c>
      <c r="F893" s="38" t="str">
        <f>Tabela2[[#This Row],[Coordenada]]</f>
        <v>-</v>
      </c>
      <c r="G893" s="113"/>
      <c r="H893" s="111"/>
      <c r="I893" s="112" t="s">
        <v>681</v>
      </c>
    </row>
    <row r="894" spans="1:9" x14ac:dyDescent="0.35">
      <c r="A894">
        <f t="shared" si="7"/>
        <v>509</v>
      </c>
      <c r="B894" s="1" t="s">
        <v>681</v>
      </c>
      <c r="C894" s="1" t="s">
        <v>681</v>
      </c>
      <c r="D894" s="37" t="s">
        <v>681</v>
      </c>
      <c r="E894" s="37" t="s">
        <v>681</v>
      </c>
      <c r="F894" s="38" t="str">
        <f>Tabela2[[#This Row],[Coordenada]]</f>
        <v>-</v>
      </c>
      <c r="G894" s="113"/>
      <c r="H894" s="111"/>
      <c r="I894" s="112" t="s">
        <v>681</v>
      </c>
    </row>
    <row r="895" spans="1:9" x14ac:dyDescent="0.35">
      <c r="A895">
        <f t="shared" si="7"/>
        <v>510</v>
      </c>
      <c r="B895" s="1" t="s">
        <v>681</v>
      </c>
      <c r="C895" s="1" t="s">
        <v>681</v>
      </c>
      <c r="D895" s="37" t="s">
        <v>681</v>
      </c>
      <c r="E895" s="37" t="s">
        <v>681</v>
      </c>
      <c r="F895" s="38" t="str">
        <f>Tabela2[[#This Row],[Coordenada]]</f>
        <v>-</v>
      </c>
      <c r="G895" s="113"/>
      <c r="H895" s="111"/>
      <c r="I895" s="112" t="s">
        <v>681</v>
      </c>
    </row>
    <row r="896" spans="1:9" x14ac:dyDescent="0.35">
      <c r="A896">
        <f t="shared" si="7"/>
        <v>511</v>
      </c>
      <c r="B896" s="1" t="s">
        <v>681</v>
      </c>
      <c r="C896" s="1" t="s">
        <v>681</v>
      </c>
      <c r="D896" s="37" t="s">
        <v>681</v>
      </c>
      <c r="E896" s="37" t="s">
        <v>681</v>
      </c>
      <c r="F896" s="38" t="str">
        <f>Tabela2[[#This Row],[Coordenada]]</f>
        <v>-</v>
      </c>
      <c r="G896" s="113"/>
      <c r="H896" s="111"/>
      <c r="I896" s="112" t="s">
        <v>681</v>
      </c>
    </row>
    <row r="897" spans="1:9" x14ac:dyDescent="0.35">
      <c r="A897">
        <f t="shared" si="7"/>
        <v>512</v>
      </c>
      <c r="B897" s="1" t="s">
        <v>681</v>
      </c>
      <c r="C897" s="1" t="s">
        <v>681</v>
      </c>
      <c r="D897" s="37" t="s">
        <v>681</v>
      </c>
      <c r="E897" s="37" t="s">
        <v>681</v>
      </c>
      <c r="F897" s="38" t="str">
        <f>Tabela2[[#This Row],[Coordenada]]</f>
        <v>-</v>
      </c>
      <c r="G897" s="113"/>
      <c r="H897" s="111"/>
      <c r="I897" s="112" t="s">
        <v>681</v>
      </c>
    </row>
    <row r="898" spans="1:9" x14ac:dyDescent="0.35">
      <c r="A898">
        <f t="shared" si="7"/>
        <v>513</v>
      </c>
      <c r="B898" s="1" t="s">
        <v>681</v>
      </c>
      <c r="C898" s="1" t="s">
        <v>681</v>
      </c>
      <c r="D898" s="37" t="s">
        <v>681</v>
      </c>
      <c r="E898" s="37" t="s">
        <v>681</v>
      </c>
      <c r="F898" s="38" t="str">
        <f>Tabela2[[#This Row],[Coordenada]]</f>
        <v>-</v>
      </c>
      <c r="G898" s="113"/>
      <c r="H898" s="111"/>
      <c r="I898" s="112" t="s">
        <v>681</v>
      </c>
    </row>
    <row r="899" spans="1:9" x14ac:dyDescent="0.35">
      <c r="A899">
        <f t="shared" ref="A899:A962" si="8">A898+1</f>
        <v>514</v>
      </c>
      <c r="B899" s="1" t="s">
        <v>681</v>
      </c>
      <c r="C899" s="1" t="s">
        <v>681</v>
      </c>
      <c r="D899" s="37" t="s">
        <v>681</v>
      </c>
      <c r="E899" s="37" t="s">
        <v>681</v>
      </c>
      <c r="F899" s="38" t="str">
        <f>Tabela2[[#This Row],[Coordenada]]</f>
        <v>-</v>
      </c>
      <c r="G899" s="113"/>
      <c r="H899" s="111"/>
      <c r="I899" s="112" t="s">
        <v>681</v>
      </c>
    </row>
    <row r="900" spans="1:9" x14ac:dyDescent="0.35">
      <c r="A900">
        <f t="shared" si="8"/>
        <v>515</v>
      </c>
      <c r="B900" s="1" t="s">
        <v>681</v>
      </c>
      <c r="C900" s="1" t="s">
        <v>681</v>
      </c>
      <c r="D900" s="37" t="s">
        <v>681</v>
      </c>
      <c r="E900" s="37" t="s">
        <v>681</v>
      </c>
      <c r="F900" s="38" t="str">
        <f>Tabela2[[#This Row],[Coordenada]]</f>
        <v>-</v>
      </c>
      <c r="G900" s="113"/>
      <c r="H900" s="111"/>
      <c r="I900" s="112" t="s">
        <v>681</v>
      </c>
    </row>
    <row r="901" spans="1:9" x14ac:dyDescent="0.35">
      <c r="A901">
        <f t="shared" si="8"/>
        <v>516</v>
      </c>
      <c r="B901" s="1" t="s">
        <v>681</v>
      </c>
      <c r="C901" s="1" t="s">
        <v>681</v>
      </c>
      <c r="D901" s="37" t="s">
        <v>681</v>
      </c>
      <c r="E901" s="37" t="s">
        <v>681</v>
      </c>
      <c r="F901" s="38" t="str">
        <f>Tabela2[[#This Row],[Coordenada]]</f>
        <v>-</v>
      </c>
      <c r="G901" s="113"/>
      <c r="H901" s="111"/>
      <c r="I901" s="112" t="s">
        <v>681</v>
      </c>
    </row>
    <row r="902" spans="1:9" x14ac:dyDescent="0.35">
      <c r="A902">
        <f t="shared" si="8"/>
        <v>517</v>
      </c>
      <c r="B902" s="1" t="s">
        <v>681</v>
      </c>
      <c r="C902" s="1" t="s">
        <v>681</v>
      </c>
      <c r="D902" s="37" t="s">
        <v>681</v>
      </c>
      <c r="E902" s="37" t="s">
        <v>681</v>
      </c>
      <c r="F902" s="38" t="str">
        <f>Tabela2[[#This Row],[Coordenada]]</f>
        <v>-</v>
      </c>
      <c r="G902" s="113"/>
      <c r="H902" s="111"/>
      <c r="I902" s="112" t="s">
        <v>681</v>
      </c>
    </row>
    <row r="903" spans="1:9" x14ac:dyDescent="0.35">
      <c r="A903">
        <f t="shared" si="8"/>
        <v>518</v>
      </c>
      <c r="B903" s="1" t="s">
        <v>681</v>
      </c>
      <c r="C903" s="1" t="s">
        <v>681</v>
      </c>
      <c r="D903" s="37" t="s">
        <v>681</v>
      </c>
      <c r="E903" s="37" t="s">
        <v>681</v>
      </c>
      <c r="F903" s="38" t="str">
        <f>Tabela2[[#This Row],[Coordenada]]</f>
        <v>-</v>
      </c>
      <c r="G903" s="113"/>
      <c r="H903" s="111"/>
      <c r="I903" s="112" t="s">
        <v>681</v>
      </c>
    </row>
    <row r="904" spans="1:9" x14ac:dyDescent="0.35">
      <c r="A904">
        <f t="shared" si="8"/>
        <v>519</v>
      </c>
      <c r="B904" s="1" t="s">
        <v>681</v>
      </c>
      <c r="C904" s="1" t="s">
        <v>681</v>
      </c>
      <c r="D904" s="37" t="s">
        <v>681</v>
      </c>
      <c r="E904" s="37" t="s">
        <v>681</v>
      </c>
      <c r="F904" s="38" t="str">
        <f>Tabela2[[#This Row],[Coordenada]]</f>
        <v>-</v>
      </c>
      <c r="G904" s="113"/>
      <c r="H904" s="111"/>
      <c r="I904" s="112" t="s">
        <v>681</v>
      </c>
    </row>
    <row r="905" spans="1:9" x14ac:dyDescent="0.35">
      <c r="A905">
        <f t="shared" si="8"/>
        <v>520</v>
      </c>
      <c r="B905" s="1" t="s">
        <v>681</v>
      </c>
      <c r="C905" s="1" t="s">
        <v>681</v>
      </c>
      <c r="D905" s="37" t="s">
        <v>681</v>
      </c>
      <c r="E905" s="37" t="s">
        <v>681</v>
      </c>
      <c r="F905" s="38" t="str">
        <f>Tabela2[[#This Row],[Coordenada]]</f>
        <v>-</v>
      </c>
      <c r="G905" s="113"/>
      <c r="H905" s="111"/>
      <c r="I905" s="112" t="s">
        <v>681</v>
      </c>
    </row>
    <row r="906" spans="1:9" x14ac:dyDescent="0.35">
      <c r="A906">
        <f t="shared" si="8"/>
        <v>521</v>
      </c>
      <c r="B906" s="1" t="s">
        <v>681</v>
      </c>
      <c r="C906" s="1" t="s">
        <v>681</v>
      </c>
      <c r="D906" s="37" t="s">
        <v>681</v>
      </c>
      <c r="E906" s="37" t="s">
        <v>681</v>
      </c>
      <c r="F906" s="38" t="str">
        <f>Tabela2[[#This Row],[Coordenada]]</f>
        <v>-</v>
      </c>
      <c r="G906" s="113"/>
      <c r="H906" s="111"/>
      <c r="I906" s="112" t="s">
        <v>681</v>
      </c>
    </row>
    <row r="907" spans="1:9" x14ac:dyDescent="0.35">
      <c r="A907">
        <f t="shared" si="8"/>
        <v>522</v>
      </c>
      <c r="B907" s="1" t="s">
        <v>681</v>
      </c>
      <c r="C907" s="1" t="s">
        <v>681</v>
      </c>
      <c r="D907" s="37" t="s">
        <v>681</v>
      </c>
      <c r="E907" s="37" t="s">
        <v>681</v>
      </c>
      <c r="F907" s="38" t="str">
        <f>Tabela2[[#This Row],[Coordenada]]</f>
        <v>-</v>
      </c>
      <c r="G907" s="113"/>
      <c r="H907" s="111"/>
      <c r="I907" s="112" t="s">
        <v>681</v>
      </c>
    </row>
    <row r="908" spans="1:9" x14ac:dyDescent="0.35">
      <c r="A908">
        <f t="shared" si="8"/>
        <v>523</v>
      </c>
      <c r="B908" s="1" t="s">
        <v>681</v>
      </c>
      <c r="C908" s="1" t="s">
        <v>681</v>
      </c>
      <c r="D908" s="37" t="s">
        <v>681</v>
      </c>
      <c r="E908" s="37" t="s">
        <v>681</v>
      </c>
      <c r="F908" s="38" t="str">
        <f>Tabela2[[#This Row],[Coordenada]]</f>
        <v>-</v>
      </c>
      <c r="G908" s="113"/>
      <c r="H908" s="111"/>
      <c r="I908" s="112" t="s">
        <v>681</v>
      </c>
    </row>
    <row r="909" spans="1:9" x14ac:dyDescent="0.35">
      <c r="A909">
        <f t="shared" si="8"/>
        <v>524</v>
      </c>
      <c r="B909" s="1" t="s">
        <v>681</v>
      </c>
      <c r="C909" s="1" t="s">
        <v>681</v>
      </c>
      <c r="D909" s="37" t="s">
        <v>681</v>
      </c>
      <c r="E909" s="37" t="s">
        <v>681</v>
      </c>
      <c r="F909" s="38" t="str">
        <f>Tabela2[[#This Row],[Coordenada]]</f>
        <v>-</v>
      </c>
      <c r="G909" s="113"/>
      <c r="H909" s="111"/>
      <c r="I909" s="112" t="s">
        <v>681</v>
      </c>
    </row>
    <row r="910" spans="1:9" x14ac:dyDescent="0.35">
      <c r="A910">
        <f t="shared" si="8"/>
        <v>525</v>
      </c>
      <c r="B910" s="1" t="s">
        <v>681</v>
      </c>
      <c r="C910" s="1" t="s">
        <v>681</v>
      </c>
      <c r="D910" s="37" t="s">
        <v>681</v>
      </c>
      <c r="E910" s="37" t="s">
        <v>681</v>
      </c>
      <c r="F910" s="38" t="str">
        <f>Tabela2[[#This Row],[Coordenada]]</f>
        <v>-</v>
      </c>
      <c r="G910" s="113"/>
      <c r="H910" s="111"/>
      <c r="I910" s="112" t="s">
        <v>681</v>
      </c>
    </row>
    <row r="911" spans="1:9" x14ac:dyDescent="0.35">
      <c r="A911">
        <f t="shared" si="8"/>
        <v>526</v>
      </c>
      <c r="B911" s="1" t="s">
        <v>681</v>
      </c>
      <c r="C911" s="1" t="s">
        <v>681</v>
      </c>
      <c r="D911" s="37" t="s">
        <v>681</v>
      </c>
      <c r="E911" s="37" t="s">
        <v>681</v>
      </c>
      <c r="F911" s="38" t="str">
        <f>Tabela2[[#This Row],[Coordenada]]</f>
        <v>-</v>
      </c>
      <c r="G911" s="113"/>
      <c r="H911" s="111"/>
      <c r="I911" s="112" t="s">
        <v>681</v>
      </c>
    </row>
    <row r="912" spans="1:9" x14ac:dyDescent="0.35">
      <c r="A912">
        <f t="shared" si="8"/>
        <v>527</v>
      </c>
      <c r="B912" s="1" t="s">
        <v>681</v>
      </c>
      <c r="C912" s="1" t="s">
        <v>681</v>
      </c>
      <c r="D912" s="37" t="s">
        <v>681</v>
      </c>
      <c r="E912" s="37" t="s">
        <v>681</v>
      </c>
      <c r="F912" s="38" t="str">
        <f>Tabela2[[#This Row],[Coordenada]]</f>
        <v>-</v>
      </c>
      <c r="G912" s="113"/>
      <c r="H912" s="111"/>
      <c r="I912" s="112" t="s">
        <v>681</v>
      </c>
    </row>
    <row r="913" spans="1:9" x14ac:dyDescent="0.35">
      <c r="A913">
        <f t="shared" si="8"/>
        <v>528</v>
      </c>
      <c r="B913" s="1" t="s">
        <v>681</v>
      </c>
      <c r="C913" s="1" t="s">
        <v>681</v>
      </c>
      <c r="D913" s="37" t="s">
        <v>681</v>
      </c>
      <c r="E913" s="37" t="s">
        <v>681</v>
      </c>
      <c r="F913" s="38" t="str">
        <f>Tabela2[[#This Row],[Coordenada]]</f>
        <v>-</v>
      </c>
      <c r="G913" s="113"/>
      <c r="H913" s="111"/>
      <c r="I913" s="112" t="s">
        <v>681</v>
      </c>
    </row>
    <row r="914" spans="1:9" x14ac:dyDescent="0.35">
      <c r="A914">
        <f t="shared" si="8"/>
        <v>529</v>
      </c>
      <c r="B914" s="1" t="s">
        <v>681</v>
      </c>
      <c r="C914" s="1" t="s">
        <v>681</v>
      </c>
      <c r="D914" s="37" t="s">
        <v>681</v>
      </c>
      <c r="E914" s="37" t="s">
        <v>681</v>
      </c>
      <c r="F914" s="38" t="str">
        <f>Tabela2[[#This Row],[Coordenada]]</f>
        <v>-</v>
      </c>
      <c r="G914" s="113"/>
      <c r="H914" s="111"/>
      <c r="I914" s="112" t="s">
        <v>681</v>
      </c>
    </row>
    <row r="915" spans="1:9" x14ac:dyDescent="0.35">
      <c r="A915">
        <f t="shared" si="8"/>
        <v>530</v>
      </c>
      <c r="B915" s="1" t="s">
        <v>681</v>
      </c>
      <c r="C915" s="1" t="s">
        <v>681</v>
      </c>
      <c r="D915" s="37" t="s">
        <v>681</v>
      </c>
      <c r="E915" s="37" t="s">
        <v>681</v>
      </c>
      <c r="F915" s="38" t="str">
        <f>Tabela2[[#This Row],[Coordenada]]</f>
        <v>-</v>
      </c>
      <c r="G915" s="113"/>
      <c r="H915" s="111"/>
      <c r="I915" s="112" t="s">
        <v>681</v>
      </c>
    </row>
    <row r="916" spans="1:9" x14ac:dyDescent="0.35">
      <c r="A916">
        <f t="shared" si="8"/>
        <v>531</v>
      </c>
      <c r="B916" s="1" t="s">
        <v>681</v>
      </c>
      <c r="C916" s="1" t="s">
        <v>681</v>
      </c>
      <c r="D916" s="37" t="s">
        <v>681</v>
      </c>
      <c r="E916" s="37" t="s">
        <v>681</v>
      </c>
      <c r="F916" s="38" t="str">
        <f>Tabela2[[#This Row],[Coordenada]]</f>
        <v>-</v>
      </c>
      <c r="G916" s="113"/>
      <c r="H916" s="111"/>
      <c r="I916" s="112" t="s">
        <v>681</v>
      </c>
    </row>
    <row r="917" spans="1:9" x14ac:dyDescent="0.35">
      <c r="A917">
        <f t="shared" si="8"/>
        <v>532</v>
      </c>
      <c r="B917" s="1" t="s">
        <v>681</v>
      </c>
      <c r="C917" s="1" t="s">
        <v>681</v>
      </c>
      <c r="D917" s="37" t="s">
        <v>681</v>
      </c>
      <c r="E917" s="37" t="s">
        <v>681</v>
      </c>
      <c r="F917" s="38" t="str">
        <f>Tabela2[[#This Row],[Coordenada]]</f>
        <v>-</v>
      </c>
      <c r="G917" s="113"/>
      <c r="H917" s="111"/>
      <c r="I917" s="112" t="s">
        <v>681</v>
      </c>
    </row>
    <row r="918" spans="1:9" x14ac:dyDescent="0.35">
      <c r="A918">
        <f t="shared" si="8"/>
        <v>533</v>
      </c>
      <c r="B918" s="1" t="s">
        <v>681</v>
      </c>
      <c r="C918" s="1" t="s">
        <v>681</v>
      </c>
      <c r="D918" s="37" t="s">
        <v>681</v>
      </c>
      <c r="E918" s="37" t="s">
        <v>681</v>
      </c>
      <c r="F918" s="38" t="str">
        <f>Tabela2[[#This Row],[Coordenada]]</f>
        <v>-</v>
      </c>
      <c r="G918" s="113"/>
      <c r="H918" s="111"/>
      <c r="I918" s="112" t="s">
        <v>681</v>
      </c>
    </row>
    <row r="919" spans="1:9" x14ac:dyDescent="0.35">
      <c r="A919">
        <f t="shared" si="8"/>
        <v>534</v>
      </c>
      <c r="B919" s="1" t="s">
        <v>681</v>
      </c>
      <c r="C919" s="1" t="s">
        <v>681</v>
      </c>
      <c r="D919" s="37" t="s">
        <v>681</v>
      </c>
      <c r="E919" s="37" t="s">
        <v>681</v>
      </c>
      <c r="F919" s="38" t="str">
        <f>Tabela2[[#This Row],[Coordenada]]</f>
        <v>-</v>
      </c>
      <c r="G919" s="113"/>
      <c r="H919" s="111"/>
      <c r="I919" s="112" t="s">
        <v>681</v>
      </c>
    </row>
    <row r="920" spans="1:9" x14ac:dyDescent="0.35">
      <c r="A920">
        <f t="shared" si="8"/>
        <v>535</v>
      </c>
      <c r="B920" s="1" t="s">
        <v>681</v>
      </c>
      <c r="C920" s="1" t="s">
        <v>681</v>
      </c>
      <c r="D920" s="37" t="s">
        <v>681</v>
      </c>
      <c r="E920" s="37" t="s">
        <v>681</v>
      </c>
      <c r="F920" s="38" t="str">
        <f>Tabela2[[#This Row],[Coordenada]]</f>
        <v>-</v>
      </c>
      <c r="G920" s="113"/>
      <c r="H920" s="111"/>
      <c r="I920" s="112" t="s">
        <v>681</v>
      </c>
    </row>
    <row r="921" spans="1:9" x14ac:dyDescent="0.35">
      <c r="A921">
        <f t="shared" si="8"/>
        <v>536</v>
      </c>
      <c r="B921" s="1" t="s">
        <v>681</v>
      </c>
      <c r="C921" s="1" t="s">
        <v>681</v>
      </c>
      <c r="D921" s="37" t="s">
        <v>681</v>
      </c>
      <c r="E921" s="37" t="s">
        <v>681</v>
      </c>
      <c r="F921" s="38" t="str">
        <f>Tabela2[[#This Row],[Coordenada]]</f>
        <v>-</v>
      </c>
      <c r="G921" s="113"/>
      <c r="H921" s="111"/>
      <c r="I921" s="112" t="s">
        <v>681</v>
      </c>
    </row>
    <row r="922" spans="1:9" x14ac:dyDescent="0.35">
      <c r="A922">
        <f t="shared" si="8"/>
        <v>537</v>
      </c>
      <c r="B922" s="1" t="s">
        <v>681</v>
      </c>
      <c r="C922" s="1" t="s">
        <v>681</v>
      </c>
      <c r="D922" s="37" t="s">
        <v>681</v>
      </c>
      <c r="E922" s="37" t="s">
        <v>681</v>
      </c>
      <c r="F922" s="38" t="str">
        <f>Tabela2[[#This Row],[Coordenada]]</f>
        <v>-</v>
      </c>
      <c r="G922" s="113"/>
      <c r="H922" s="111"/>
      <c r="I922" s="112" t="s">
        <v>681</v>
      </c>
    </row>
    <row r="923" spans="1:9" x14ac:dyDescent="0.35">
      <c r="A923">
        <f t="shared" si="8"/>
        <v>538</v>
      </c>
      <c r="B923" s="1" t="s">
        <v>681</v>
      </c>
      <c r="C923" s="1" t="s">
        <v>681</v>
      </c>
      <c r="D923" s="37" t="s">
        <v>681</v>
      </c>
      <c r="E923" s="37" t="s">
        <v>681</v>
      </c>
      <c r="F923" s="38" t="str">
        <f>Tabela2[[#This Row],[Coordenada]]</f>
        <v>-</v>
      </c>
      <c r="G923" s="113"/>
      <c r="H923" s="111"/>
      <c r="I923" s="112" t="s">
        <v>681</v>
      </c>
    </row>
    <row r="924" spans="1:9" x14ac:dyDescent="0.35">
      <c r="A924">
        <f t="shared" si="8"/>
        <v>539</v>
      </c>
      <c r="B924" s="1" t="s">
        <v>681</v>
      </c>
      <c r="C924" s="1" t="s">
        <v>681</v>
      </c>
      <c r="D924" s="37" t="s">
        <v>681</v>
      </c>
      <c r="E924" s="37" t="s">
        <v>681</v>
      </c>
      <c r="F924" s="38" t="str">
        <f>Tabela2[[#This Row],[Coordenada]]</f>
        <v>-</v>
      </c>
      <c r="G924" s="113"/>
      <c r="H924" s="111"/>
      <c r="I924" s="112" t="s">
        <v>681</v>
      </c>
    </row>
    <row r="925" spans="1:9" x14ac:dyDescent="0.35">
      <c r="A925">
        <f t="shared" si="8"/>
        <v>540</v>
      </c>
      <c r="B925" s="1" t="s">
        <v>681</v>
      </c>
      <c r="C925" s="1" t="s">
        <v>681</v>
      </c>
      <c r="D925" s="37" t="s">
        <v>681</v>
      </c>
      <c r="E925" s="37" t="s">
        <v>681</v>
      </c>
      <c r="F925" s="38" t="str">
        <f>Tabela2[[#This Row],[Coordenada]]</f>
        <v>-</v>
      </c>
      <c r="G925" s="113"/>
      <c r="H925" s="111"/>
      <c r="I925" s="112" t="s">
        <v>681</v>
      </c>
    </row>
    <row r="926" spans="1:9" x14ac:dyDescent="0.35">
      <c r="A926">
        <f t="shared" si="8"/>
        <v>541</v>
      </c>
      <c r="B926" s="1" t="s">
        <v>681</v>
      </c>
      <c r="C926" s="1" t="s">
        <v>681</v>
      </c>
      <c r="D926" s="37" t="s">
        <v>681</v>
      </c>
      <c r="E926" s="37" t="s">
        <v>681</v>
      </c>
      <c r="F926" s="38" t="str">
        <f>Tabela2[[#This Row],[Coordenada]]</f>
        <v>-</v>
      </c>
      <c r="G926" s="113"/>
      <c r="H926" s="111"/>
      <c r="I926" s="112" t="s">
        <v>681</v>
      </c>
    </row>
    <row r="927" spans="1:9" x14ac:dyDescent="0.35">
      <c r="A927">
        <f t="shared" si="8"/>
        <v>542</v>
      </c>
      <c r="B927" s="1" t="s">
        <v>681</v>
      </c>
      <c r="C927" s="1" t="s">
        <v>681</v>
      </c>
      <c r="D927" s="37" t="s">
        <v>681</v>
      </c>
      <c r="E927" s="37" t="s">
        <v>681</v>
      </c>
      <c r="F927" s="38" t="str">
        <f>Tabela2[[#This Row],[Coordenada]]</f>
        <v>-</v>
      </c>
      <c r="G927" s="113"/>
      <c r="H927" s="111"/>
      <c r="I927" s="112" t="s">
        <v>681</v>
      </c>
    </row>
    <row r="928" spans="1:9" x14ac:dyDescent="0.35">
      <c r="A928">
        <f t="shared" si="8"/>
        <v>543</v>
      </c>
      <c r="B928" s="1" t="s">
        <v>681</v>
      </c>
      <c r="C928" s="1" t="s">
        <v>681</v>
      </c>
      <c r="D928" s="37" t="s">
        <v>681</v>
      </c>
      <c r="E928" s="37" t="s">
        <v>681</v>
      </c>
      <c r="F928" s="38" t="str">
        <f>Tabela2[[#This Row],[Coordenada]]</f>
        <v>-</v>
      </c>
      <c r="G928" s="113"/>
      <c r="H928" s="111"/>
      <c r="I928" s="112" t="s">
        <v>681</v>
      </c>
    </row>
    <row r="929" spans="1:9" x14ac:dyDescent="0.35">
      <c r="A929">
        <f t="shared" si="8"/>
        <v>544</v>
      </c>
      <c r="B929" s="1" t="s">
        <v>681</v>
      </c>
      <c r="C929" s="1" t="s">
        <v>681</v>
      </c>
      <c r="D929" s="37" t="s">
        <v>681</v>
      </c>
      <c r="E929" s="37" t="s">
        <v>681</v>
      </c>
      <c r="F929" s="38" t="str">
        <f>Tabela2[[#This Row],[Coordenada]]</f>
        <v>-</v>
      </c>
      <c r="G929" s="113"/>
      <c r="H929" s="111"/>
      <c r="I929" s="112" t="s">
        <v>681</v>
      </c>
    </row>
    <row r="930" spans="1:9" x14ac:dyDescent="0.35">
      <c r="A930">
        <f t="shared" si="8"/>
        <v>545</v>
      </c>
      <c r="B930" s="1" t="s">
        <v>681</v>
      </c>
      <c r="C930" s="1" t="s">
        <v>681</v>
      </c>
      <c r="D930" s="37" t="s">
        <v>681</v>
      </c>
      <c r="E930" s="37" t="s">
        <v>681</v>
      </c>
      <c r="F930" s="38" t="str">
        <f>Tabela2[[#This Row],[Coordenada]]</f>
        <v>-</v>
      </c>
      <c r="G930" s="113"/>
      <c r="H930" s="111"/>
      <c r="I930" s="112" t="s">
        <v>681</v>
      </c>
    </row>
    <row r="931" spans="1:9" x14ac:dyDescent="0.35">
      <c r="A931">
        <f t="shared" si="8"/>
        <v>546</v>
      </c>
      <c r="B931" s="1" t="s">
        <v>681</v>
      </c>
      <c r="C931" s="1" t="s">
        <v>681</v>
      </c>
      <c r="D931" s="37" t="s">
        <v>681</v>
      </c>
      <c r="E931" s="37" t="s">
        <v>681</v>
      </c>
      <c r="F931" s="38" t="str">
        <f>Tabela2[[#This Row],[Coordenada]]</f>
        <v>-</v>
      </c>
      <c r="G931" s="113"/>
      <c r="H931" s="111"/>
      <c r="I931" s="112" t="s">
        <v>681</v>
      </c>
    </row>
    <row r="932" spans="1:9" x14ac:dyDescent="0.35">
      <c r="A932">
        <f t="shared" si="8"/>
        <v>547</v>
      </c>
      <c r="B932" s="1" t="s">
        <v>681</v>
      </c>
      <c r="C932" s="1" t="s">
        <v>681</v>
      </c>
      <c r="D932" s="37" t="s">
        <v>681</v>
      </c>
      <c r="E932" s="37" t="s">
        <v>681</v>
      </c>
      <c r="F932" s="38" t="str">
        <f>Tabela2[[#This Row],[Coordenada]]</f>
        <v>-</v>
      </c>
      <c r="G932" s="113"/>
      <c r="H932" s="111"/>
      <c r="I932" s="112" t="s">
        <v>681</v>
      </c>
    </row>
    <row r="933" spans="1:9" x14ac:dyDescent="0.35">
      <c r="A933">
        <f t="shared" si="8"/>
        <v>548</v>
      </c>
      <c r="B933" s="1" t="s">
        <v>681</v>
      </c>
      <c r="C933" s="1" t="s">
        <v>681</v>
      </c>
      <c r="D933" s="37" t="s">
        <v>681</v>
      </c>
      <c r="E933" s="37" t="s">
        <v>681</v>
      </c>
      <c r="F933" s="38" t="str">
        <f>Tabela2[[#This Row],[Coordenada]]</f>
        <v>-</v>
      </c>
      <c r="G933" s="113"/>
      <c r="H933" s="111"/>
      <c r="I933" s="112" t="s">
        <v>681</v>
      </c>
    </row>
    <row r="934" spans="1:9" x14ac:dyDescent="0.35">
      <c r="A934">
        <f t="shared" si="8"/>
        <v>549</v>
      </c>
      <c r="B934" s="1" t="s">
        <v>681</v>
      </c>
      <c r="C934" s="1" t="s">
        <v>681</v>
      </c>
      <c r="D934" s="37" t="s">
        <v>681</v>
      </c>
      <c r="E934" s="37" t="s">
        <v>681</v>
      </c>
      <c r="F934" s="38" t="str">
        <f>Tabela2[[#This Row],[Coordenada]]</f>
        <v>-</v>
      </c>
      <c r="G934" s="113"/>
      <c r="H934" s="111"/>
      <c r="I934" s="112" t="s">
        <v>681</v>
      </c>
    </row>
    <row r="935" spans="1:9" x14ac:dyDescent="0.35">
      <c r="A935">
        <f t="shared" si="8"/>
        <v>550</v>
      </c>
      <c r="B935" s="1" t="s">
        <v>681</v>
      </c>
      <c r="C935" s="1" t="s">
        <v>681</v>
      </c>
      <c r="D935" s="37" t="s">
        <v>681</v>
      </c>
      <c r="E935" s="37" t="s">
        <v>681</v>
      </c>
      <c r="F935" s="38" t="str">
        <f>Tabela2[[#This Row],[Coordenada]]</f>
        <v>-</v>
      </c>
      <c r="G935" s="113"/>
      <c r="H935" s="111"/>
      <c r="I935" s="112" t="s">
        <v>681</v>
      </c>
    </row>
    <row r="936" spans="1:9" x14ac:dyDescent="0.35">
      <c r="A936">
        <f t="shared" si="8"/>
        <v>551</v>
      </c>
      <c r="B936" s="1" t="s">
        <v>681</v>
      </c>
      <c r="C936" s="1" t="s">
        <v>681</v>
      </c>
      <c r="D936" s="37" t="s">
        <v>681</v>
      </c>
      <c r="E936" s="37" t="s">
        <v>681</v>
      </c>
      <c r="F936" s="38" t="str">
        <f>Tabela2[[#This Row],[Coordenada]]</f>
        <v>-</v>
      </c>
      <c r="G936" s="113"/>
      <c r="H936" s="111"/>
      <c r="I936" s="112" t="s">
        <v>681</v>
      </c>
    </row>
    <row r="937" spans="1:9" x14ac:dyDescent="0.35">
      <c r="A937">
        <f t="shared" si="8"/>
        <v>552</v>
      </c>
      <c r="B937" s="1" t="s">
        <v>681</v>
      </c>
      <c r="C937" s="1" t="s">
        <v>681</v>
      </c>
      <c r="D937" s="37" t="s">
        <v>681</v>
      </c>
      <c r="E937" s="37" t="s">
        <v>681</v>
      </c>
      <c r="F937" s="38" t="str">
        <f>Tabela2[[#This Row],[Coordenada]]</f>
        <v>-</v>
      </c>
      <c r="G937" s="113"/>
      <c r="H937" s="111"/>
      <c r="I937" s="112" t="s">
        <v>681</v>
      </c>
    </row>
    <row r="938" spans="1:9" x14ac:dyDescent="0.35">
      <c r="A938">
        <f t="shared" si="8"/>
        <v>553</v>
      </c>
      <c r="B938" s="1" t="s">
        <v>681</v>
      </c>
      <c r="C938" s="1" t="s">
        <v>681</v>
      </c>
      <c r="D938" s="37" t="s">
        <v>681</v>
      </c>
      <c r="E938" s="37" t="s">
        <v>681</v>
      </c>
      <c r="F938" s="38" t="str">
        <f>Tabela2[[#This Row],[Coordenada]]</f>
        <v>-</v>
      </c>
      <c r="G938" s="113"/>
      <c r="H938" s="111"/>
      <c r="I938" s="112" t="s">
        <v>681</v>
      </c>
    </row>
    <row r="939" spans="1:9" x14ac:dyDescent="0.35">
      <c r="A939">
        <f t="shared" si="8"/>
        <v>554</v>
      </c>
      <c r="B939" s="1" t="s">
        <v>681</v>
      </c>
      <c r="C939" s="1" t="s">
        <v>681</v>
      </c>
      <c r="D939" s="37" t="s">
        <v>681</v>
      </c>
      <c r="E939" s="37" t="s">
        <v>681</v>
      </c>
      <c r="F939" s="38" t="str">
        <f>Tabela2[[#This Row],[Coordenada]]</f>
        <v>-</v>
      </c>
      <c r="G939" s="113"/>
      <c r="H939" s="111"/>
      <c r="I939" s="112" t="s">
        <v>681</v>
      </c>
    </row>
    <row r="940" spans="1:9" x14ac:dyDescent="0.35">
      <c r="A940">
        <f t="shared" si="8"/>
        <v>555</v>
      </c>
      <c r="B940" s="1" t="s">
        <v>681</v>
      </c>
      <c r="C940" s="1" t="s">
        <v>681</v>
      </c>
      <c r="D940" s="37" t="s">
        <v>681</v>
      </c>
      <c r="E940" s="37" t="s">
        <v>681</v>
      </c>
      <c r="F940" s="38" t="str">
        <f>Tabela2[[#This Row],[Coordenada]]</f>
        <v>-</v>
      </c>
      <c r="G940" s="113"/>
      <c r="H940" s="111"/>
      <c r="I940" s="112" t="s">
        <v>681</v>
      </c>
    </row>
    <row r="941" spans="1:9" x14ac:dyDescent="0.35">
      <c r="A941">
        <f t="shared" si="8"/>
        <v>556</v>
      </c>
      <c r="B941" s="1" t="s">
        <v>681</v>
      </c>
      <c r="C941" s="1" t="s">
        <v>681</v>
      </c>
      <c r="D941" s="37" t="s">
        <v>681</v>
      </c>
      <c r="E941" s="37" t="s">
        <v>681</v>
      </c>
      <c r="F941" s="38" t="str">
        <f>Tabela2[[#This Row],[Coordenada]]</f>
        <v>-</v>
      </c>
      <c r="G941" s="113"/>
      <c r="H941" s="111"/>
      <c r="I941" s="112" t="s">
        <v>681</v>
      </c>
    </row>
    <row r="942" spans="1:9" x14ac:dyDescent="0.35">
      <c r="A942">
        <f t="shared" si="8"/>
        <v>557</v>
      </c>
      <c r="B942" s="1" t="s">
        <v>681</v>
      </c>
      <c r="C942" s="1" t="s">
        <v>681</v>
      </c>
      <c r="D942" s="37" t="s">
        <v>681</v>
      </c>
      <c r="E942" s="37" t="s">
        <v>681</v>
      </c>
      <c r="F942" s="38" t="str">
        <f>Tabela2[[#This Row],[Coordenada]]</f>
        <v>-</v>
      </c>
      <c r="G942" s="113"/>
      <c r="H942" s="111"/>
      <c r="I942" s="112" t="s">
        <v>681</v>
      </c>
    </row>
    <row r="943" spans="1:9" x14ac:dyDescent="0.35">
      <c r="A943">
        <f t="shared" si="8"/>
        <v>558</v>
      </c>
      <c r="B943" s="1" t="s">
        <v>681</v>
      </c>
      <c r="C943" s="1" t="s">
        <v>681</v>
      </c>
      <c r="D943" s="37" t="s">
        <v>681</v>
      </c>
      <c r="E943" s="37" t="s">
        <v>681</v>
      </c>
      <c r="F943" s="38" t="str">
        <f>Tabela2[[#This Row],[Coordenada]]</f>
        <v>-</v>
      </c>
      <c r="G943" s="113"/>
      <c r="H943" s="111"/>
      <c r="I943" s="112" t="s">
        <v>681</v>
      </c>
    </row>
    <row r="944" spans="1:9" x14ac:dyDescent="0.35">
      <c r="A944">
        <f t="shared" si="8"/>
        <v>559</v>
      </c>
      <c r="B944" s="1" t="s">
        <v>681</v>
      </c>
      <c r="C944" s="1" t="s">
        <v>681</v>
      </c>
      <c r="D944" s="37" t="s">
        <v>681</v>
      </c>
      <c r="E944" s="37" t="s">
        <v>681</v>
      </c>
      <c r="F944" s="38" t="str">
        <f>Tabela2[[#This Row],[Coordenada]]</f>
        <v>-</v>
      </c>
      <c r="G944" s="113"/>
      <c r="H944" s="111"/>
      <c r="I944" s="112" t="s">
        <v>681</v>
      </c>
    </row>
    <row r="945" spans="1:9" x14ac:dyDescent="0.35">
      <c r="A945">
        <f t="shared" si="8"/>
        <v>560</v>
      </c>
      <c r="B945" s="1" t="s">
        <v>681</v>
      </c>
      <c r="C945" s="1" t="s">
        <v>681</v>
      </c>
      <c r="D945" s="37" t="s">
        <v>681</v>
      </c>
      <c r="E945" s="37" t="s">
        <v>681</v>
      </c>
      <c r="F945" s="38" t="str">
        <f>Tabela2[[#This Row],[Coordenada]]</f>
        <v>-</v>
      </c>
      <c r="G945" s="113"/>
      <c r="H945" s="111"/>
      <c r="I945" s="112" t="s">
        <v>681</v>
      </c>
    </row>
    <row r="946" spans="1:9" x14ac:dyDescent="0.35">
      <c r="A946">
        <f t="shared" si="8"/>
        <v>561</v>
      </c>
      <c r="B946" s="1" t="s">
        <v>681</v>
      </c>
      <c r="C946" s="1" t="s">
        <v>681</v>
      </c>
      <c r="D946" s="37" t="s">
        <v>681</v>
      </c>
      <c r="E946" s="37" t="s">
        <v>681</v>
      </c>
      <c r="F946" s="38" t="str">
        <f>Tabela2[[#This Row],[Coordenada]]</f>
        <v>-</v>
      </c>
      <c r="G946" s="113"/>
      <c r="H946" s="111"/>
      <c r="I946" s="112" t="s">
        <v>681</v>
      </c>
    </row>
    <row r="947" spans="1:9" x14ac:dyDescent="0.35">
      <c r="A947">
        <f t="shared" si="8"/>
        <v>562</v>
      </c>
      <c r="B947" s="1" t="s">
        <v>681</v>
      </c>
      <c r="C947" s="1" t="s">
        <v>681</v>
      </c>
      <c r="D947" s="37" t="s">
        <v>681</v>
      </c>
      <c r="E947" s="37" t="s">
        <v>681</v>
      </c>
      <c r="F947" s="38" t="str">
        <f>Tabela2[[#This Row],[Coordenada]]</f>
        <v>-</v>
      </c>
      <c r="G947" s="113"/>
      <c r="H947" s="111"/>
      <c r="I947" s="112" t="s">
        <v>681</v>
      </c>
    </row>
    <row r="948" spans="1:9" x14ac:dyDescent="0.35">
      <c r="A948">
        <f t="shared" si="8"/>
        <v>563</v>
      </c>
      <c r="B948" s="1" t="s">
        <v>681</v>
      </c>
      <c r="C948" s="1" t="s">
        <v>681</v>
      </c>
      <c r="D948" s="37" t="s">
        <v>681</v>
      </c>
      <c r="E948" s="37" t="s">
        <v>681</v>
      </c>
      <c r="F948" s="38" t="str">
        <f>Tabela2[[#This Row],[Coordenada]]</f>
        <v>-</v>
      </c>
      <c r="G948" s="113"/>
      <c r="H948" s="111"/>
      <c r="I948" s="112" t="s">
        <v>681</v>
      </c>
    </row>
    <row r="949" spans="1:9" x14ac:dyDescent="0.35">
      <c r="A949">
        <f t="shared" si="8"/>
        <v>564</v>
      </c>
      <c r="B949" s="1" t="s">
        <v>681</v>
      </c>
      <c r="C949" s="1" t="s">
        <v>681</v>
      </c>
      <c r="D949" s="37" t="s">
        <v>681</v>
      </c>
      <c r="E949" s="37" t="s">
        <v>681</v>
      </c>
      <c r="F949" s="38" t="str">
        <f>Tabela2[[#This Row],[Coordenada]]</f>
        <v>-</v>
      </c>
      <c r="G949" s="113"/>
      <c r="H949" s="111"/>
      <c r="I949" s="112" t="s">
        <v>681</v>
      </c>
    </row>
    <row r="950" spans="1:9" x14ac:dyDescent="0.35">
      <c r="A950">
        <f t="shared" si="8"/>
        <v>565</v>
      </c>
      <c r="B950" s="1" t="s">
        <v>681</v>
      </c>
      <c r="C950" s="1" t="s">
        <v>681</v>
      </c>
      <c r="D950" s="37" t="s">
        <v>681</v>
      </c>
      <c r="E950" s="37" t="s">
        <v>681</v>
      </c>
      <c r="F950" s="38" t="str">
        <f>Tabela2[[#This Row],[Coordenada]]</f>
        <v>-</v>
      </c>
      <c r="G950" s="113"/>
      <c r="H950" s="111"/>
      <c r="I950" s="112" t="s">
        <v>681</v>
      </c>
    </row>
    <row r="951" spans="1:9" x14ac:dyDescent="0.35">
      <c r="A951">
        <f t="shared" si="8"/>
        <v>566</v>
      </c>
      <c r="B951" s="1" t="s">
        <v>681</v>
      </c>
      <c r="C951" s="1" t="s">
        <v>681</v>
      </c>
      <c r="D951" s="37" t="s">
        <v>681</v>
      </c>
      <c r="E951" s="37" t="s">
        <v>681</v>
      </c>
      <c r="F951" s="38" t="str">
        <f>Tabela2[[#This Row],[Coordenada]]</f>
        <v>-</v>
      </c>
      <c r="G951" s="113"/>
      <c r="H951" s="111"/>
      <c r="I951" s="112" t="s">
        <v>681</v>
      </c>
    </row>
    <row r="952" spans="1:9" x14ac:dyDescent="0.35">
      <c r="A952">
        <f t="shared" si="8"/>
        <v>567</v>
      </c>
      <c r="B952" s="1" t="s">
        <v>681</v>
      </c>
      <c r="C952" s="1" t="s">
        <v>681</v>
      </c>
      <c r="D952" s="37" t="s">
        <v>681</v>
      </c>
      <c r="E952" s="37" t="s">
        <v>681</v>
      </c>
      <c r="F952" s="38" t="str">
        <f>Tabela2[[#This Row],[Coordenada]]</f>
        <v>-</v>
      </c>
      <c r="G952" s="113"/>
      <c r="H952" s="111"/>
      <c r="I952" s="112" t="s">
        <v>681</v>
      </c>
    </row>
    <row r="953" spans="1:9" x14ac:dyDescent="0.35">
      <c r="A953">
        <f t="shared" si="8"/>
        <v>568</v>
      </c>
      <c r="B953" s="1" t="s">
        <v>681</v>
      </c>
      <c r="C953" s="1" t="s">
        <v>681</v>
      </c>
      <c r="D953" s="37" t="s">
        <v>681</v>
      </c>
      <c r="E953" s="37" t="s">
        <v>681</v>
      </c>
      <c r="F953" s="38" t="str">
        <f>Tabela2[[#This Row],[Coordenada]]</f>
        <v>-</v>
      </c>
      <c r="G953" s="113"/>
      <c r="H953" s="111"/>
      <c r="I953" s="112" t="s">
        <v>681</v>
      </c>
    </row>
    <row r="954" spans="1:9" x14ac:dyDescent="0.35">
      <c r="A954">
        <f t="shared" si="8"/>
        <v>569</v>
      </c>
      <c r="B954" s="1" t="s">
        <v>681</v>
      </c>
      <c r="C954" s="1" t="s">
        <v>681</v>
      </c>
      <c r="D954" s="37" t="s">
        <v>681</v>
      </c>
      <c r="E954" s="37" t="s">
        <v>681</v>
      </c>
      <c r="F954" s="38" t="str">
        <f>Tabela2[[#This Row],[Coordenada]]</f>
        <v>-</v>
      </c>
      <c r="G954" s="113"/>
      <c r="H954" s="111"/>
      <c r="I954" s="112" t="s">
        <v>681</v>
      </c>
    </row>
    <row r="955" spans="1:9" x14ac:dyDescent="0.35">
      <c r="A955">
        <f t="shared" si="8"/>
        <v>570</v>
      </c>
      <c r="B955" s="1" t="s">
        <v>681</v>
      </c>
      <c r="C955" s="1" t="s">
        <v>681</v>
      </c>
      <c r="D955" s="37" t="s">
        <v>681</v>
      </c>
      <c r="E955" s="37" t="s">
        <v>681</v>
      </c>
      <c r="F955" s="38" t="str">
        <f>Tabela2[[#This Row],[Coordenada]]</f>
        <v>-</v>
      </c>
      <c r="G955" s="113"/>
      <c r="H955" s="111"/>
      <c r="I955" s="112" t="s">
        <v>681</v>
      </c>
    </row>
    <row r="956" spans="1:9" x14ac:dyDescent="0.35">
      <c r="A956">
        <f t="shared" si="8"/>
        <v>571</v>
      </c>
      <c r="B956" s="1" t="s">
        <v>681</v>
      </c>
      <c r="C956" s="1" t="s">
        <v>681</v>
      </c>
      <c r="D956" s="37" t="s">
        <v>681</v>
      </c>
      <c r="E956" s="37" t="s">
        <v>681</v>
      </c>
      <c r="F956" s="38" t="str">
        <f>Tabela2[[#This Row],[Coordenada]]</f>
        <v>-</v>
      </c>
      <c r="G956" s="113"/>
      <c r="H956" s="111"/>
      <c r="I956" s="112" t="s">
        <v>681</v>
      </c>
    </row>
    <row r="957" spans="1:9" x14ac:dyDescent="0.35">
      <c r="A957">
        <f t="shared" si="8"/>
        <v>572</v>
      </c>
      <c r="B957" s="1" t="s">
        <v>681</v>
      </c>
      <c r="C957" s="1" t="s">
        <v>681</v>
      </c>
      <c r="D957" s="37" t="s">
        <v>681</v>
      </c>
      <c r="E957" s="37" t="s">
        <v>681</v>
      </c>
      <c r="F957" s="38" t="str">
        <f>Tabela2[[#This Row],[Coordenada]]</f>
        <v>-</v>
      </c>
      <c r="G957" s="113"/>
      <c r="H957" s="111"/>
      <c r="I957" s="112" t="s">
        <v>681</v>
      </c>
    </row>
    <row r="958" spans="1:9" x14ac:dyDescent="0.35">
      <c r="A958">
        <f t="shared" si="8"/>
        <v>573</v>
      </c>
      <c r="B958" s="1" t="s">
        <v>681</v>
      </c>
      <c r="C958" s="1" t="s">
        <v>681</v>
      </c>
      <c r="D958" s="37" t="s">
        <v>681</v>
      </c>
      <c r="E958" s="37" t="s">
        <v>681</v>
      </c>
      <c r="F958" s="38" t="str">
        <f>Tabela2[[#This Row],[Coordenada]]</f>
        <v>-</v>
      </c>
      <c r="G958" s="113"/>
      <c r="H958" s="111"/>
      <c r="I958" s="112" t="s">
        <v>681</v>
      </c>
    </row>
    <row r="959" spans="1:9" x14ac:dyDescent="0.35">
      <c r="A959">
        <f t="shared" si="8"/>
        <v>574</v>
      </c>
      <c r="B959" s="1" t="s">
        <v>681</v>
      </c>
      <c r="C959" s="1" t="s">
        <v>681</v>
      </c>
      <c r="D959" s="37" t="s">
        <v>681</v>
      </c>
      <c r="E959" s="37" t="s">
        <v>681</v>
      </c>
      <c r="F959" s="38" t="str">
        <f>Tabela2[[#This Row],[Coordenada]]</f>
        <v>-</v>
      </c>
      <c r="G959" s="113"/>
      <c r="H959" s="111"/>
      <c r="I959" s="112" t="s">
        <v>681</v>
      </c>
    </row>
    <row r="960" spans="1:9" x14ac:dyDescent="0.35">
      <c r="A960">
        <f t="shared" si="8"/>
        <v>575</v>
      </c>
      <c r="B960" s="1" t="s">
        <v>681</v>
      </c>
      <c r="C960" s="1" t="s">
        <v>681</v>
      </c>
      <c r="D960" s="37" t="s">
        <v>681</v>
      </c>
      <c r="E960" s="37" t="s">
        <v>681</v>
      </c>
      <c r="F960" s="38" t="str">
        <f>Tabela2[[#This Row],[Coordenada]]</f>
        <v>-</v>
      </c>
      <c r="G960" s="113"/>
      <c r="H960" s="111"/>
      <c r="I960" s="112" t="s">
        <v>681</v>
      </c>
    </row>
    <row r="961" spans="1:9" x14ac:dyDescent="0.35">
      <c r="A961">
        <f t="shared" si="8"/>
        <v>576</v>
      </c>
      <c r="B961" s="1" t="s">
        <v>681</v>
      </c>
      <c r="C961" s="1" t="s">
        <v>681</v>
      </c>
      <c r="D961" s="37" t="s">
        <v>681</v>
      </c>
      <c r="E961" s="37" t="s">
        <v>681</v>
      </c>
      <c r="F961" s="38" t="str">
        <f>Tabela2[[#This Row],[Coordenada]]</f>
        <v>-</v>
      </c>
      <c r="G961" s="113"/>
      <c r="H961" s="111"/>
      <c r="I961" s="112" t="s">
        <v>681</v>
      </c>
    </row>
    <row r="962" spans="1:9" x14ac:dyDescent="0.35">
      <c r="A962">
        <f t="shared" si="8"/>
        <v>577</v>
      </c>
      <c r="B962" s="1" t="s">
        <v>681</v>
      </c>
      <c r="C962" s="1" t="s">
        <v>681</v>
      </c>
      <c r="D962" s="37" t="s">
        <v>681</v>
      </c>
      <c r="E962" s="37" t="s">
        <v>681</v>
      </c>
      <c r="F962" s="38" t="str">
        <f>Tabela2[[#This Row],[Coordenada]]</f>
        <v>-</v>
      </c>
      <c r="G962" s="113"/>
      <c r="H962" s="111"/>
      <c r="I962" s="112" t="s">
        <v>681</v>
      </c>
    </row>
    <row r="963" spans="1:9" x14ac:dyDescent="0.35">
      <c r="A963">
        <f t="shared" ref="A963:A1026" si="9">A962+1</f>
        <v>578</v>
      </c>
      <c r="B963" s="1" t="s">
        <v>681</v>
      </c>
      <c r="C963" s="1" t="s">
        <v>681</v>
      </c>
      <c r="D963" s="37" t="s">
        <v>681</v>
      </c>
      <c r="E963" s="37" t="s">
        <v>681</v>
      </c>
      <c r="F963" s="38" t="str">
        <f>Tabela2[[#This Row],[Coordenada]]</f>
        <v>-</v>
      </c>
      <c r="G963" s="113"/>
      <c r="H963" s="111"/>
      <c r="I963" s="112" t="s">
        <v>681</v>
      </c>
    </row>
    <row r="964" spans="1:9" x14ac:dyDescent="0.35">
      <c r="A964">
        <f t="shared" si="9"/>
        <v>579</v>
      </c>
      <c r="B964" s="1" t="s">
        <v>681</v>
      </c>
      <c r="C964" s="1" t="s">
        <v>681</v>
      </c>
      <c r="D964" s="37" t="s">
        <v>681</v>
      </c>
      <c r="E964" s="37" t="s">
        <v>681</v>
      </c>
      <c r="F964" s="38" t="str">
        <f>Tabela2[[#This Row],[Coordenada]]</f>
        <v>-</v>
      </c>
      <c r="G964" s="113"/>
      <c r="H964" s="111"/>
      <c r="I964" s="112" t="s">
        <v>681</v>
      </c>
    </row>
    <row r="965" spans="1:9" x14ac:dyDescent="0.35">
      <c r="A965">
        <f t="shared" si="9"/>
        <v>580</v>
      </c>
      <c r="B965" s="1" t="s">
        <v>681</v>
      </c>
      <c r="C965" s="1" t="s">
        <v>681</v>
      </c>
      <c r="D965" s="37" t="s">
        <v>681</v>
      </c>
      <c r="E965" s="37" t="s">
        <v>681</v>
      </c>
      <c r="F965" s="38" t="str">
        <f>Tabela2[[#This Row],[Coordenada]]</f>
        <v>-</v>
      </c>
      <c r="G965" s="113"/>
      <c r="H965" s="111"/>
      <c r="I965" s="112" t="s">
        <v>681</v>
      </c>
    </row>
    <row r="966" spans="1:9" x14ac:dyDescent="0.35">
      <c r="A966">
        <f t="shared" si="9"/>
        <v>581</v>
      </c>
      <c r="B966" s="1" t="s">
        <v>681</v>
      </c>
      <c r="C966" s="1" t="s">
        <v>681</v>
      </c>
      <c r="D966" s="37" t="s">
        <v>681</v>
      </c>
      <c r="E966" s="37" t="s">
        <v>681</v>
      </c>
      <c r="F966" s="38" t="str">
        <f>Tabela2[[#This Row],[Coordenada]]</f>
        <v>-</v>
      </c>
      <c r="G966" s="113"/>
      <c r="H966" s="111"/>
      <c r="I966" s="112" t="s">
        <v>681</v>
      </c>
    </row>
    <row r="967" spans="1:9" x14ac:dyDescent="0.35">
      <c r="A967">
        <f t="shared" si="9"/>
        <v>582</v>
      </c>
      <c r="B967" s="1" t="s">
        <v>681</v>
      </c>
      <c r="C967" s="1" t="s">
        <v>681</v>
      </c>
      <c r="D967" s="37" t="s">
        <v>681</v>
      </c>
      <c r="E967" s="37" t="s">
        <v>681</v>
      </c>
      <c r="F967" s="38" t="str">
        <f>Tabela2[[#This Row],[Coordenada]]</f>
        <v>-</v>
      </c>
      <c r="G967" s="113"/>
      <c r="H967" s="111"/>
      <c r="I967" s="112" t="s">
        <v>681</v>
      </c>
    </row>
    <row r="968" spans="1:9" x14ac:dyDescent="0.35">
      <c r="A968">
        <f t="shared" si="9"/>
        <v>583</v>
      </c>
      <c r="B968" s="1" t="s">
        <v>681</v>
      </c>
      <c r="C968" s="1" t="s">
        <v>681</v>
      </c>
      <c r="D968" s="37" t="s">
        <v>681</v>
      </c>
      <c r="E968" s="37" t="s">
        <v>681</v>
      </c>
      <c r="F968" s="38" t="str">
        <f>Tabela2[[#This Row],[Coordenada]]</f>
        <v>-</v>
      </c>
      <c r="G968" s="113"/>
      <c r="H968" s="111"/>
      <c r="I968" s="112" t="s">
        <v>681</v>
      </c>
    </row>
    <row r="969" spans="1:9" x14ac:dyDescent="0.35">
      <c r="A969">
        <f t="shared" si="9"/>
        <v>584</v>
      </c>
      <c r="B969" s="1" t="s">
        <v>681</v>
      </c>
      <c r="C969" s="1" t="s">
        <v>681</v>
      </c>
      <c r="D969" s="37" t="s">
        <v>681</v>
      </c>
      <c r="E969" s="37" t="s">
        <v>681</v>
      </c>
      <c r="F969" s="38" t="str">
        <f>Tabela2[[#This Row],[Coordenada]]</f>
        <v>-</v>
      </c>
      <c r="G969" s="113"/>
      <c r="H969" s="111"/>
      <c r="I969" s="112" t="s">
        <v>681</v>
      </c>
    </row>
    <row r="970" spans="1:9" x14ac:dyDescent="0.35">
      <c r="A970">
        <f t="shared" si="9"/>
        <v>585</v>
      </c>
      <c r="B970" s="1" t="s">
        <v>681</v>
      </c>
      <c r="C970" s="1" t="s">
        <v>681</v>
      </c>
      <c r="D970" s="37" t="s">
        <v>681</v>
      </c>
      <c r="E970" s="37" t="s">
        <v>681</v>
      </c>
      <c r="F970" s="38" t="str">
        <f>Tabela2[[#This Row],[Coordenada]]</f>
        <v>-</v>
      </c>
      <c r="G970" s="113"/>
      <c r="H970" s="111"/>
      <c r="I970" s="112" t="s">
        <v>681</v>
      </c>
    </row>
    <row r="971" spans="1:9" x14ac:dyDescent="0.35">
      <c r="A971">
        <f t="shared" si="9"/>
        <v>586</v>
      </c>
      <c r="B971" s="1" t="s">
        <v>681</v>
      </c>
      <c r="C971" s="1" t="s">
        <v>681</v>
      </c>
      <c r="D971" s="37" t="s">
        <v>681</v>
      </c>
      <c r="E971" s="37" t="s">
        <v>681</v>
      </c>
      <c r="F971" s="38" t="str">
        <f>Tabela2[[#This Row],[Coordenada]]</f>
        <v>-</v>
      </c>
      <c r="G971" s="113"/>
      <c r="H971" s="111"/>
      <c r="I971" s="112" t="s">
        <v>681</v>
      </c>
    </row>
    <row r="972" spans="1:9" x14ac:dyDescent="0.35">
      <c r="A972">
        <f t="shared" si="9"/>
        <v>587</v>
      </c>
      <c r="B972" s="1" t="s">
        <v>681</v>
      </c>
      <c r="C972" s="1" t="s">
        <v>681</v>
      </c>
      <c r="D972" s="37" t="s">
        <v>681</v>
      </c>
      <c r="E972" s="37" t="s">
        <v>681</v>
      </c>
      <c r="F972" s="38" t="str">
        <f>Tabela2[[#This Row],[Coordenada]]</f>
        <v>-</v>
      </c>
      <c r="G972" s="113"/>
      <c r="H972" s="111"/>
      <c r="I972" s="112" t="s">
        <v>681</v>
      </c>
    </row>
    <row r="973" spans="1:9" x14ac:dyDescent="0.35">
      <c r="A973">
        <f t="shared" si="9"/>
        <v>588</v>
      </c>
      <c r="B973" s="1" t="s">
        <v>681</v>
      </c>
      <c r="C973" s="1" t="s">
        <v>681</v>
      </c>
      <c r="D973" s="37" t="s">
        <v>681</v>
      </c>
      <c r="E973" s="37" t="s">
        <v>681</v>
      </c>
      <c r="F973" s="38" t="str">
        <f>Tabela2[[#This Row],[Coordenada]]</f>
        <v>-</v>
      </c>
      <c r="G973" s="113"/>
      <c r="H973" s="111"/>
      <c r="I973" s="112" t="s">
        <v>681</v>
      </c>
    </row>
    <row r="974" spans="1:9" x14ac:dyDescent="0.35">
      <c r="A974">
        <f t="shared" si="9"/>
        <v>589</v>
      </c>
      <c r="B974" s="1" t="s">
        <v>681</v>
      </c>
      <c r="C974" s="1" t="s">
        <v>681</v>
      </c>
      <c r="D974" s="37" t="s">
        <v>681</v>
      </c>
      <c r="E974" s="37" t="s">
        <v>681</v>
      </c>
      <c r="F974" s="38" t="str">
        <f>Tabela2[[#This Row],[Coordenada]]</f>
        <v>-</v>
      </c>
      <c r="G974" s="113"/>
      <c r="H974" s="111"/>
      <c r="I974" s="112" t="s">
        <v>681</v>
      </c>
    </row>
    <row r="975" spans="1:9" x14ac:dyDescent="0.35">
      <c r="A975">
        <f t="shared" si="9"/>
        <v>590</v>
      </c>
      <c r="B975" s="1" t="s">
        <v>681</v>
      </c>
      <c r="C975" s="1" t="s">
        <v>681</v>
      </c>
      <c r="D975" s="37" t="s">
        <v>681</v>
      </c>
      <c r="E975" s="37" t="s">
        <v>681</v>
      </c>
      <c r="F975" s="38" t="str">
        <f>Tabela2[[#This Row],[Coordenada]]</f>
        <v>-</v>
      </c>
      <c r="G975" s="113"/>
      <c r="H975" s="111"/>
      <c r="I975" s="112" t="s">
        <v>681</v>
      </c>
    </row>
    <row r="976" spans="1:9" x14ac:dyDescent="0.35">
      <c r="A976">
        <f t="shared" si="9"/>
        <v>591</v>
      </c>
      <c r="B976" s="1" t="s">
        <v>681</v>
      </c>
      <c r="C976" s="1" t="s">
        <v>681</v>
      </c>
      <c r="D976" s="37" t="s">
        <v>681</v>
      </c>
      <c r="E976" s="37" t="s">
        <v>681</v>
      </c>
      <c r="F976" s="38" t="str">
        <f>Tabela2[[#This Row],[Coordenada]]</f>
        <v>-</v>
      </c>
      <c r="G976" s="113"/>
      <c r="H976" s="111"/>
      <c r="I976" s="112" t="s">
        <v>681</v>
      </c>
    </row>
    <row r="977" spans="1:9" x14ac:dyDescent="0.35">
      <c r="A977">
        <f t="shared" si="9"/>
        <v>592</v>
      </c>
      <c r="B977" s="1" t="s">
        <v>681</v>
      </c>
      <c r="C977" s="1" t="s">
        <v>681</v>
      </c>
      <c r="D977" s="37" t="s">
        <v>681</v>
      </c>
      <c r="E977" s="37" t="s">
        <v>681</v>
      </c>
      <c r="F977" s="38" t="str">
        <f>Tabela2[[#This Row],[Coordenada]]</f>
        <v>-</v>
      </c>
      <c r="G977" s="113"/>
      <c r="H977" s="111"/>
      <c r="I977" s="112" t="s">
        <v>681</v>
      </c>
    </row>
    <row r="978" spans="1:9" x14ac:dyDescent="0.35">
      <c r="A978">
        <f t="shared" si="9"/>
        <v>593</v>
      </c>
      <c r="B978" s="1" t="s">
        <v>681</v>
      </c>
      <c r="C978" s="1" t="s">
        <v>681</v>
      </c>
      <c r="D978" s="37" t="s">
        <v>681</v>
      </c>
      <c r="E978" s="37" t="s">
        <v>681</v>
      </c>
      <c r="F978" s="38" t="str">
        <f>Tabela2[[#This Row],[Coordenada]]</f>
        <v>-</v>
      </c>
      <c r="G978" s="113"/>
      <c r="H978" s="111"/>
      <c r="I978" s="112" t="s">
        <v>681</v>
      </c>
    </row>
    <row r="979" spans="1:9" x14ac:dyDescent="0.35">
      <c r="A979">
        <f t="shared" si="9"/>
        <v>594</v>
      </c>
      <c r="B979" s="1" t="s">
        <v>681</v>
      </c>
      <c r="C979" s="1" t="s">
        <v>681</v>
      </c>
      <c r="D979" s="37" t="s">
        <v>681</v>
      </c>
      <c r="E979" s="37" t="s">
        <v>681</v>
      </c>
      <c r="F979" s="38" t="str">
        <f>Tabela2[[#This Row],[Coordenada]]</f>
        <v>-</v>
      </c>
      <c r="G979" s="113"/>
      <c r="H979" s="111"/>
      <c r="I979" s="112" t="s">
        <v>681</v>
      </c>
    </row>
    <row r="980" spans="1:9" x14ac:dyDescent="0.35">
      <c r="A980">
        <f t="shared" si="9"/>
        <v>595</v>
      </c>
      <c r="B980" s="1" t="s">
        <v>681</v>
      </c>
      <c r="C980" s="1" t="s">
        <v>681</v>
      </c>
      <c r="D980" s="37" t="s">
        <v>681</v>
      </c>
      <c r="E980" s="37" t="s">
        <v>681</v>
      </c>
      <c r="F980" s="38" t="str">
        <f>Tabela2[[#This Row],[Coordenada]]</f>
        <v>-</v>
      </c>
      <c r="G980" s="113"/>
      <c r="H980" s="111"/>
      <c r="I980" s="112" t="s">
        <v>681</v>
      </c>
    </row>
    <row r="981" spans="1:9" x14ac:dyDescent="0.35">
      <c r="A981">
        <f t="shared" si="9"/>
        <v>596</v>
      </c>
      <c r="B981" s="1" t="s">
        <v>681</v>
      </c>
      <c r="C981" s="1" t="s">
        <v>681</v>
      </c>
      <c r="D981" s="37" t="s">
        <v>681</v>
      </c>
      <c r="E981" s="37" t="s">
        <v>681</v>
      </c>
      <c r="F981" s="38" t="str">
        <f>Tabela2[[#This Row],[Coordenada]]</f>
        <v>-</v>
      </c>
      <c r="G981" s="113"/>
      <c r="H981" s="111"/>
      <c r="I981" s="112" t="s">
        <v>681</v>
      </c>
    </row>
    <row r="982" spans="1:9" x14ac:dyDescent="0.35">
      <c r="A982">
        <f t="shared" si="9"/>
        <v>597</v>
      </c>
      <c r="B982" s="1" t="s">
        <v>681</v>
      </c>
      <c r="C982" s="1" t="s">
        <v>681</v>
      </c>
      <c r="D982" s="37" t="s">
        <v>681</v>
      </c>
      <c r="E982" s="37" t="s">
        <v>681</v>
      </c>
      <c r="F982" s="38" t="str">
        <f>Tabela2[[#This Row],[Coordenada]]</f>
        <v>-</v>
      </c>
      <c r="G982" s="113"/>
      <c r="H982" s="111"/>
      <c r="I982" s="112" t="s">
        <v>681</v>
      </c>
    </row>
    <row r="983" spans="1:9" x14ac:dyDescent="0.35">
      <c r="A983">
        <f t="shared" si="9"/>
        <v>598</v>
      </c>
      <c r="B983" s="1" t="s">
        <v>681</v>
      </c>
      <c r="C983" s="1" t="s">
        <v>681</v>
      </c>
      <c r="D983" s="37" t="s">
        <v>681</v>
      </c>
      <c r="E983" s="37" t="s">
        <v>681</v>
      </c>
      <c r="F983" s="38" t="str">
        <f>Tabela2[[#This Row],[Coordenada]]</f>
        <v>-</v>
      </c>
      <c r="G983" s="113"/>
      <c r="H983" s="111"/>
      <c r="I983" s="112" t="s">
        <v>681</v>
      </c>
    </row>
    <row r="984" spans="1:9" x14ac:dyDescent="0.35">
      <c r="A984">
        <f t="shared" si="9"/>
        <v>599</v>
      </c>
      <c r="B984" s="1" t="s">
        <v>681</v>
      </c>
      <c r="C984" s="1" t="s">
        <v>681</v>
      </c>
      <c r="D984" s="37" t="s">
        <v>681</v>
      </c>
      <c r="E984" s="37" t="s">
        <v>681</v>
      </c>
      <c r="F984" s="38" t="str">
        <f>Tabela2[[#This Row],[Coordenada]]</f>
        <v>-</v>
      </c>
      <c r="G984" s="113"/>
      <c r="H984" s="111"/>
      <c r="I984" s="112" t="s">
        <v>681</v>
      </c>
    </row>
    <row r="985" spans="1:9" x14ac:dyDescent="0.35">
      <c r="A985">
        <f t="shared" si="9"/>
        <v>600</v>
      </c>
      <c r="B985" s="1" t="s">
        <v>681</v>
      </c>
      <c r="C985" s="1" t="s">
        <v>681</v>
      </c>
      <c r="D985" s="37" t="s">
        <v>681</v>
      </c>
      <c r="E985" s="37" t="s">
        <v>681</v>
      </c>
      <c r="F985" s="38" t="str">
        <f>Tabela2[[#This Row],[Coordenada]]</f>
        <v>-</v>
      </c>
      <c r="G985" s="113"/>
      <c r="H985" s="111"/>
      <c r="I985" s="112" t="s">
        <v>681</v>
      </c>
    </row>
    <row r="986" spans="1:9" x14ac:dyDescent="0.35">
      <c r="A986">
        <f t="shared" si="9"/>
        <v>601</v>
      </c>
      <c r="B986" s="1" t="s">
        <v>681</v>
      </c>
      <c r="C986" s="1" t="s">
        <v>681</v>
      </c>
      <c r="D986" s="37" t="s">
        <v>681</v>
      </c>
      <c r="E986" s="37" t="s">
        <v>681</v>
      </c>
      <c r="F986" s="38" t="str">
        <f>Tabela2[[#This Row],[Coordenada]]</f>
        <v>-</v>
      </c>
      <c r="G986" s="113"/>
      <c r="H986" s="111"/>
      <c r="I986" s="112" t="s">
        <v>681</v>
      </c>
    </row>
    <row r="987" spans="1:9" x14ac:dyDescent="0.35">
      <c r="A987">
        <f t="shared" si="9"/>
        <v>602</v>
      </c>
      <c r="B987" s="1" t="s">
        <v>681</v>
      </c>
      <c r="C987" s="1" t="s">
        <v>681</v>
      </c>
      <c r="D987" s="37" t="s">
        <v>681</v>
      </c>
      <c r="E987" s="37" t="s">
        <v>681</v>
      </c>
      <c r="F987" s="38" t="str">
        <f>Tabela2[[#This Row],[Coordenada]]</f>
        <v>-</v>
      </c>
      <c r="G987" s="113"/>
      <c r="H987" s="111"/>
      <c r="I987" s="112" t="s">
        <v>681</v>
      </c>
    </row>
    <row r="988" spans="1:9" x14ac:dyDescent="0.35">
      <c r="A988">
        <f t="shared" si="9"/>
        <v>603</v>
      </c>
      <c r="B988" s="1" t="s">
        <v>681</v>
      </c>
      <c r="C988" s="1" t="s">
        <v>681</v>
      </c>
      <c r="D988" s="37" t="s">
        <v>681</v>
      </c>
      <c r="E988" s="37" t="s">
        <v>681</v>
      </c>
      <c r="F988" s="38" t="str">
        <f>Tabela2[[#This Row],[Coordenada]]</f>
        <v>-</v>
      </c>
      <c r="G988" s="113"/>
      <c r="H988" s="111"/>
      <c r="I988" s="112" t="s">
        <v>681</v>
      </c>
    </row>
    <row r="989" spans="1:9" x14ac:dyDescent="0.35">
      <c r="A989">
        <f t="shared" si="9"/>
        <v>604</v>
      </c>
      <c r="B989" s="1" t="s">
        <v>681</v>
      </c>
      <c r="C989" s="1" t="s">
        <v>681</v>
      </c>
      <c r="D989" s="37" t="s">
        <v>681</v>
      </c>
      <c r="E989" s="37" t="s">
        <v>681</v>
      </c>
      <c r="F989" s="38" t="str">
        <f>Tabela2[[#This Row],[Coordenada]]</f>
        <v>-</v>
      </c>
      <c r="G989" s="113"/>
      <c r="H989" s="111"/>
      <c r="I989" s="112" t="s">
        <v>681</v>
      </c>
    </row>
    <row r="990" spans="1:9" x14ac:dyDescent="0.35">
      <c r="A990">
        <f t="shared" si="9"/>
        <v>605</v>
      </c>
      <c r="B990" s="1" t="s">
        <v>681</v>
      </c>
      <c r="C990" s="1" t="s">
        <v>681</v>
      </c>
      <c r="D990" s="37" t="s">
        <v>681</v>
      </c>
      <c r="E990" s="37" t="s">
        <v>681</v>
      </c>
      <c r="F990" s="38" t="str">
        <f>Tabela2[[#This Row],[Coordenada]]</f>
        <v>-</v>
      </c>
      <c r="G990" s="113"/>
      <c r="H990" s="111"/>
      <c r="I990" s="112" t="s">
        <v>681</v>
      </c>
    </row>
    <row r="991" spans="1:9" x14ac:dyDescent="0.35">
      <c r="A991">
        <f t="shared" si="9"/>
        <v>606</v>
      </c>
      <c r="B991" s="1" t="s">
        <v>681</v>
      </c>
      <c r="C991" s="1" t="s">
        <v>681</v>
      </c>
      <c r="D991" s="37" t="s">
        <v>681</v>
      </c>
      <c r="E991" s="37" t="s">
        <v>681</v>
      </c>
      <c r="F991" s="38" t="str">
        <f>Tabela2[[#This Row],[Coordenada]]</f>
        <v>-</v>
      </c>
      <c r="G991" s="113"/>
      <c r="H991" s="111"/>
      <c r="I991" s="112" t="s">
        <v>681</v>
      </c>
    </row>
    <row r="992" spans="1:9" x14ac:dyDescent="0.35">
      <c r="A992">
        <f t="shared" si="9"/>
        <v>607</v>
      </c>
      <c r="B992" s="1" t="s">
        <v>681</v>
      </c>
      <c r="C992" s="1" t="s">
        <v>681</v>
      </c>
      <c r="D992" s="37" t="s">
        <v>681</v>
      </c>
      <c r="E992" s="37" t="s">
        <v>681</v>
      </c>
      <c r="F992" s="38" t="str">
        <f>Tabela2[[#This Row],[Coordenada]]</f>
        <v>-</v>
      </c>
      <c r="G992" s="113"/>
      <c r="H992" s="111"/>
      <c r="I992" s="112" t="s">
        <v>681</v>
      </c>
    </row>
    <row r="993" spans="1:9" x14ac:dyDescent="0.35">
      <c r="A993">
        <f t="shared" si="9"/>
        <v>608</v>
      </c>
      <c r="B993" s="1" t="s">
        <v>681</v>
      </c>
      <c r="C993" s="1" t="s">
        <v>681</v>
      </c>
      <c r="D993" s="37" t="s">
        <v>681</v>
      </c>
      <c r="E993" s="37" t="s">
        <v>681</v>
      </c>
      <c r="F993" s="38" t="str">
        <f>Tabela2[[#This Row],[Coordenada]]</f>
        <v>-</v>
      </c>
      <c r="G993" s="113"/>
      <c r="H993" s="111"/>
      <c r="I993" s="112" t="s">
        <v>681</v>
      </c>
    </row>
    <row r="994" spans="1:9" x14ac:dyDescent="0.35">
      <c r="A994">
        <f t="shared" si="9"/>
        <v>609</v>
      </c>
      <c r="B994" s="1" t="s">
        <v>681</v>
      </c>
      <c r="C994" s="1" t="s">
        <v>681</v>
      </c>
      <c r="D994" s="37" t="s">
        <v>681</v>
      </c>
      <c r="E994" s="37" t="s">
        <v>681</v>
      </c>
      <c r="F994" s="38" t="str">
        <f>Tabela2[[#This Row],[Coordenada]]</f>
        <v>-</v>
      </c>
      <c r="G994" s="113"/>
      <c r="H994" s="111"/>
      <c r="I994" s="112" t="s">
        <v>681</v>
      </c>
    </row>
    <row r="995" spans="1:9" x14ac:dyDescent="0.35">
      <c r="A995">
        <f t="shared" si="9"/>
        <v>610</v>
      </c>
      <c r="B995" s="1" t="s">
        <v>681</v>
      </c>
      <c r="C995" s="1" t="s">
        <v>681</v>
      </c>
      <c r="D995" s="37" t="s">
        <v>681</v>
      </c>
      <c r="E995" s="37" t="s">
        <v>681</v>
      </c>
      <c r="F995" s="38" t="str">
        <f>Tabela2[[#This Row],[Coordenada]]</f>
        <v>-</v>
      </c>
      <c r="G995" s="113"/>
      <c r="H995" s="111"/>
      <c r="I995" s="112" t="s">
        <v>681</v>
      </c>
    </row>
    <row r="996" spans="1:9" x14ac:dyDescent="0.35">
      <c r="A996">
        <f t="shared" si="9"/>
        <v>611</v>
      </c>
      <c r="B996" s="1" t="s">
        <v>681</v>
      </c>
      <c r="C996" s="1" t="s">
        <v>681</v>
      </c>
      <c r="D996" s="37" t="s">
        <v>681</v>
      </c>
      <c r="E996" s="37" t="s">
        <v>681</v>
      </c>
      <c r="F996" s="38" t="str">
        <f>Tabela2[[#This Row],[Coordenada]]</f>
        <v>-</v>
      </c>
      <c r="G996" s="113"/>
      <c r="H996" s="111"/>
      <c r="I996" s="112" t="s">
        <v>681</v>
      </c>
    </row>
    <row r="997" spans="1:9" x14ac:dyDescent="0.35">
      <c r="A997">
        <f t="shared" si="9"/>
        <v>612</v>
      </c>
      <c r="B997" s="1" t="s">
        <v>681</v>
      </c>
      <c r="C997" s="1" t="s">
        <v>681</v>
      </c>
      <c r="D997" s="37" t="s">
        <v>681</v>
      </c>
      <c r="E997" s="37" t="s">
        <v>681</v>
      </c>
      <c r="F997" s="38" t="str">
        <f>Tabela2[[#This Row],[Coordenada]]</f>
        <v>-</v>
      </c>
      <c r="G997" s="113"/>
      <c r="H997" s="111"/>
      <c r="I997" s="112" t="s">
        <v>681</v>
      </c>
    </row>
    <row r="998" spans="1:9" x14ac:dyDescent="0.35">
      <c r="A998">
        <f t="shared" si="9"/>
        <v>613</v>
      </c>
      <c r="B998" s="1" t="s">
        <v>681</v>
      </c>
      <c r="C998" s="1" t="s">
        <v>681</v>
      </c>
      <c r="D998" s="37" t="s">
        <v>681</v>
      </c>
      <c r="E998" s="37" t="s">
        <v>681</v>
      </c>
      <c r="F998" s="38" t="str">
        <f>Tabela2[[#This Row],[Coordenada]]</f>
        <v>-</v>
      </c>
      <c r="G998" s="113"/>
      <c r="H998" s="111"/>
      <c r="I998" s="112" t="s">
        <v>681</v>
      </c>
    </row>
    <row r="999" spans="1:9" x14ac:dyDescent="0.35">
      <c r="A999">
        <f t="shared" si="9"/>
        <v>614</v>
      </c>
      <c r="B999" s="1" t="s">
        <v>681</v>
      </c>
      <c r="C999" s="1" t="s">
        <v>681</v>
      </c>
      <c r="D999" s="37" t="s">
        <v>681</v>
      </c>
      <c r="E999" s="37" t="s">
        <v>681</v>
      </c>
      <c r="F999" s="38" t="str">
        <f>Tabela2[[#This Row],[Coordenada]]</f>
        <v>-</v>
      </c>
      <c r="G999" s="113"/>
      <c r="H999" s="111"/>
      <c r="I999" s="112" t="s">
        <v>681</v>
      </c>
    </row>
    <row r="1000" spans="1:9" x14ac:dyDescent="0.35">
      <c r="A1000">
        <f t="shared" si="9"/>
        <v>615</v>
      </c>
      <c r="B1000" s="1" t="s">
        <v>681</v>
      </c>
      <c r="C1000" s="1" t="s">
        <v>681</v>
      </c>
      <c r="D1000" s="37" t="s">
        <v>681</v>
      </c>
      <c r="E1000" s="37" t="s">
        <v>681</v>
      </c>
      <c r="F1000" s="38" t="str">
        <f>Tabela2[[#This Row],[Coordenada]]</f>
        <v>-</v>
      </c>
      <c r="G1000" s="113"/>
      <c r="H1000" s="111"/>
      <c r="I1000" s="112" t="s">
        <v>681</v>
      </c>
    </row>
    <row r="1001" spans="1:9" x14ac:dyDescent="0.35">
      <c r="A1001">
        <f t="shared" si="9"/>
        <v>616</v>
      </c>
      <c r="B1001" s="1" t="s">
        <v>681</v>
      </c>
      <c r="C1001" s="1" t="s">
        <v>681</v>
      </c>
      <c r="D1001" s="37" t="s">
        <v>681</v>
      </c>
      <c r="E1001" s="37" t="s">
        <v>681</v>
      </c>
      <c r="F1001" s="38" t="str">
        <f>Tabela2[[#This Row],[Coordenada]]</f>
        <v>-</v>
      </c>
      <c r="G1001" s="113"/>
      <c r="H1001" s="111"/>
      <c r="I1001" s="112" t="s">
        <v>681</v>
      </c>
    </row>
    <row r="1002" spans="1:9" x14ac:dyDescent="0.35">
      <c r="A1002">
        <f t="shared" si="9"/>
        <v>617</v>
      </c>
      <c r="B1002" s="1" t="s">
        <v>681</v>
      </c>
      <c r="C1002" s="1" t="s">
        <v>681</v>
      </c>
      <c r="D1002" s="37" t="s">
        <v>681</v>
      </c>
      <c r="E1002" s="37" t="s">
        <v>681</v>
      </c>
      <c r="F1002" s="38" t="str">
        <f>Tabela2[[#This Row],[Coordenada]]</f>
        <v>-</v>
      </c>
      <c r="G1002" s="113"/>
      <c r="H1002" s="111"/>
      <c r="I1002" s="112" t="s">
        <v>681</v>
      </c>
    </row>
    <row r="1003" spans="1:9" x14ac:dyDescent="0.35">
      <c r="A1003">
        <f t="shared" si="9"/>
        <v>618</v>
      </c>
      <c r="B1003" s="1" t="s">
        <v>681</v>
      </c>
      <c r="C1003" s="1" t="s">
        <v>681</v>
      </c>
      <c r="D1003" s="37" t="s">
        <v>681</v>
      </c>
      <c r="E1003" s="37" t="s">
        <v>681</v>
      </c>
      <c r="F1003" s="38" t="str">
        <f>Tabela2[[#This Row],[Coordenada]]</f>
        <v>-</v>
      </c>
      <c r="G1003" s="113"/>
      <c r="H1003" s="111"/>
      <c r="I1003" s="112" t="s">
        <v>681</v>
      </c>
    </row>
    <row r="1004" spans="1:9" x14ac:dyDescent="0.35">
      <c r="A1004">
        <f t="shared" si="9"/>
        <v>619</v>
      </c>
      <c r="B1004" s="1" t="s">
        <v>681</v>
      </c>
      <c r="C1004" s="1" t="s">
        <v>681</v>
      </c>
      <c r="D1004" s="37" t="s">
        <v>681</v>
      </c>
      <c r="E1004" s="37" t="s">
        <v>681</v>
      </c>
      <c r="F1004" s="38" t="str">
        <f>Tabela2[[#This Row],[Coordenada]]</f>
        <v>-</v>
      </c>
      <c r="G1004" s="113"/>
      <c r="H1004" s="111"/>
      <c r="I1004" s="112" t="s">
        <v>681</v>
      </c>
    </row>
    <row r="1005" spans="1:9" x14ac:dyDescent="0.35">
      <c r="A1005">
        <f t="shared" si="9"/>
        <v>620</v>
      </c>
      <c r="B1005" s="1" t="s">
        <v>681</v>
      </c>
      <c r="C1005" s="1" t="s">
        <v>681</v>
      </c>
      <c r="D1005" s="37" t="s">
        <v>681</v>
      </c>
      <c r="E1005" s="37" t="s">
        <v>681</v>
      </c>
      <c r="F1005" s="38" t="str">
        <f>Tabela2[[#This Row],[Coordenada]]</f>
        <v>-</v>
      </c>
      <c r="G1005" s="113"/>
      <c r="H1005" s="111"/>
      <c r="I1005" s="112" t="s">
        <v>681</v>
      </c>
    </row>
    <row r="1006" spans="1:9" x14ac:dyDescent="0.35">
      <c r="A1006">
        <f t="shared" si="9"/>
        <v>621</v>
      </c>
      <c r="B1006" s="1" t="s">
        <v>681</v>
      </c>
      <c r="C1006" s="1" t="s">
        <v>681</v>
      </c>
      <c r="D1006" s="37" t="s">
        <v>681</v>
      </c>
      <c r="E1006" s="37" t="s">
        <v>681</v>
      </c>
      <c r="F1006" s="38" t="str">
        <f>Tabela2[[#This Row],[Coordenada]]</f>
        <v>-</v>
      </c>
      <c r="G1006" s="113"/>
      <c r="H1006" s="111"/>
      <c r="I1006" s="112" t="s">
        <v>681</v>
      </c>
    </row>
    <row r="1007" spans="1:9" x14ac:dyDescent="0.35">
      <c r="A1007">
        <f t="shared" si="9"/>
        <v>622</v>
      </c>
      <c r="B1007" s="1" t="s">
        <v>681</v>
      </c>
      <c r="C1007" s="1" t="s">
        <v>681</v>
      </c>
      <c r="D1007" s="37" t="s">
        <v>681</v>
      </c>
      <c r="E1007" s="37" t="s">
        <v>681</v>
      </c>
      <c r="F1007" s="38" t="str">
        <f>Tabela2[[#This Row],[Coordenada]]</f>
        <v>-</v>
      </c>
      <c r="G1007" s="113"/>
      <c r="H1007" s="111"/>
      <c r="I1007" s="112" t="s">
        <v>681</v>
      </c>
    </row>
    <row r="1008" spans="1:9" x14ac:dyDescent="0.35">
      <c r="A1008">
        <f t="shared" si="9"/>
        <v>623</v>
      </c>
      <c r="B1008" s="1" t="s">
        <v>681</v>
      </c>
      <c r="C1008" s="1" t="s">
        <v>681</v>
      </c>
      <c r="D1008" s="37" t="s">
        <v>681</v>
      </c>
      <c r="E1008" s="37" t="s">
        <v>681</v>
      </c>
      <c r="F1008" s="38" t="str">
        <f>Tabela2[[#This Row],[Coordenada]]</f>
        <v>-</v>
      </c>
      <c r="G1008" s="113"/>
      <c r="H1008" s="111"/>
      <c r="I1008" s="112" t="s">
        <v>681</v>
      </c>
    </row>
    <row r="1009" spans="1:9" x14ac:dyDescent="0.35">
      <c r="A1009">
        <f t="shared" si="9"/>
        <v>624</v>
      </c>
      <c r="B1009" s="1" t="s">
        <v>681</v>
      </c>
      <c r="C1009" s="1" t="s">
        <v>681</v>
      </c>
      <c r="D1009" s="37" t="s">
        <v>681</v>
      </c>
      <c r="E1009" s="37" t="s">
        <v>681</v>
      </c>
      <c r="F1009" s="38" t="str">
        <f>Tabela2[[#This Row],[Coordenada]]</f>
        <v>-</v>
      </c>
      <c r="G1009" s="113"/>
      <c r="H1009" s="111"/>
      <c r="I1009" s="112" t="s">
        <v>681</v>
      </c>
    </row>
    <row r="1010" spans="1:9" x14ac:dyDescent="0.35">
      <c r="A1010">
        <f t="shared" si="9"/>
        <v>625</v>
      </c>
      <c r="B1010" s="1" t="s">
        <v>681</v>
      </c>
      <c r="C1010" s="1" t="s">
        <v>681</v>
      </c>
      <c r="D1010" s="37" t="s">
        <v>681</v>
      </c>
      <c r="E1010" s="37" t="s">
        <v>681</v>
      </c>
      <c r="F1010" s="38" t="str">
        <f>Tabela2[[#This Row],[Coordenada]]</f>
        <v>-</v>
      </c>
      <c r="G1010" s="113"/>
      <c r="H1010" s="111"/>
      <c r="I1010" s="112" t="s">
        <v>681</v>
      </c>
    </row>
    <row r="1011" spans="1:9" x14ac:dyDescent="0.35">
      <c r="A1011">
        <f t="shared" si="9"/>
        <v>626</v>
      </c>
      <c r="B1011" s="1" t="s">
        <v>681</v>
      </c>
      <c r="C1011" s="1" t="s">
        <v>681</v>
      </c>
      <c r="D1011" s="37" t="s">
        <v>681</v>
      </c>
      <c r="E1011" s="37" t="s">
        <v>681</v>
      </c>
      <c r="F1011" s="38" t="str">
        <f>Tabela2[[#This Row],[Coordenada]]</f>
        <v>-</v>
      </c>
      <c r="G1011" s="113"/>
      <c r="H1011" s="111"/>
      <c r="I1011" s="112" t="s">
        <v>681</v>
      </c>
    </row>
    <row r="1012" spans="1:9" x14ac:dyDescent="0.35">
      <c r="A1012">
        <f t="shared" si="9"/>
        <v>627</v>
      </c>
      <c r="B1012" s="1" t="s">
        <v>681</v>
      </c>
      <c r="C1012" s="1" t="s">
        <v>681</v>
      </c>
      <c r="D1012" s="37" t="s">
        <v>681</v>
      </c>
      <c r="E1012" s="37" t="s">
        <v>681</v>
      </c>
      <c r="F1012" s="38" t="str">
        <f>Tabela2[[#This Row],[Coordenada]]</f>
        <v>-</v>
      </c>
      <c r="G1012" s="113"/>
      <c r="H1012" s="111"/>
      <c r="I1012" s="112" t="s">
        <v>681</v>
      </c>
    </row>
    <row r="1013" spans="1:9" x14ac:dyDescent="0.35">
      <c r="A1013">
        <f t="shared" si="9"/>
        <v>628</v>
      </c>
      <c r="B1013" s="1" t="s">
        <v>681</v>
      </c>
      <c r="C1013" s="1" t="s">
        <v>681</v>
      </c>
      <c r="D1013" s="37" t="s">
        <v>681</v>
      </c>
      <c r="E1013" s="37" t="s">
        <v>681</v>
      </c>
      <c r="F1013" s="38" t="str">
        <f>Tabela2[[#This Row],[Coordenada]]</f>
        <v>-</v>
      </c>
      <c r="G1013" s="113"/>
      <c r="H1013" s="111"/>
      <c r="I1013" s="112" t="s">
        <v>681</v>
      </c>
    </row>
    <row r="1014" spans="1:9" x14ac:dyDescent="0.35">
      <c r="A1014">
        <f t="shared" si="9"/>
        <v>629</v>
      </c>
      <c r="B1014" s="1" t="s">
        <v>681</v>
      </c>
      <c r="C1014" s="1" t="s">
        <v>681</v>
      </c>
      <c r="D1014" s="37" t="s">
        <v>681</v>
      </c>
      <c r="E1014" s="37" t="s">
        <v>681</v>
      </c>
      <c r="F1014" s="38" t="str">
        <f>Tabela2[[#This Row],[Coordenada]]</f>
        <v>-</v>
      </c>
      <c r="G1014" s="113"/>
      <c r="H1014" s="111"/>
      <c r="I1014" s="112" t="s">
        <v>681</v>
      </c>
    </row>
    <row r="1015" spans="1:9" x14ac:dyDescent="0.35">
      <c r="A1015">
        <f t="shared" si="9"/>
        <v>630</v>
      </c>
      <c r="B1015" s="1" t="s">
        <v>681</v>
      </c>
      <c r="C1015" s="1" t="s">
        <v>681</v>
      </c>
      <c r="D1015" s="37" t="s">
        <v>681</v>
      </c>
      <c r="E1015" s="37" t="s">
        <v>681</v>
      </c>
      <c r="F1015" s="38" t="str">
        <f>Tabela2[[#This Row],[Coordenada]]</f>
        <v>-</v>
      </c>
      <c r="G1015" s="113"/>
      <c r="H1015" s="111"/>
      <c r="I1015" s="112" t="s">
        <v>681</v>
      </c>
    </row>
    <row r="1016" spans="1:9" x14ac:dyDescent="0.35">
      <c r="A1016">
        <f t="shared" si="9"/>
        <v>631</v>
      </c>
      <c r="B1016" s="1" t="s">
        <v>681</v>
      </c>
      <c r="C1016" s="1" t="s">
        <v>681</v>
      </c>
      <c r="D1016" s="37" t="s">
        <v>681</v>
      </c>
      <c r="E1016" s="37" t="s">
        <v>681</v>
      </c>
      <c r="F1016" s="38" t="str">
        <f>Tabela2[[#This Row],[Coordenada]]</f>
        <v>-</v>
      </c>
      <c r="G1016" s="113"/>
      <c r="H1016" s="111"/>
      <c r="I1016" s="112" t="s">
        <v>681</v>
      </c>
    </row>
    <row r="1017" spans="1:9" x14ac:dyDescent="0.35">
      <c r="A1017">
        <f t="shared" si="9"/>
        <v>632</v>
      </c>
      <c r="B1017" s="1" t="s">
        <v>681</v>
      </c>
      <c r="C1017" s="1" t="s">
        <v>681</v>
      </c>
      <c r="D1017" s="37" t="s">
        <v>681</v>
      </c>
      <c r="E1017" s="37" t="s">
        <v>681</v>
      </c>
      <c r="F1017" s="38" t="str">
        <f>Tabela2[[#This Row],[Coordenada]]</f>
        <v>-</v>
      </c>
      <c r="G1017" s="113"/>
      <c r="H1017" s="111"/>
      <c r="I1017" s="112" t="s">
        <v>681</v>
      </c>
    </row>
    <row r="1018" spans="1:9" x14ac:dyDescent="0.35">
      <c r="A1018">
        <f t="shared" si="9"/>
        <v>633</v>
      </c>
      <c r="B1018" s="1" t="s">
        <v>681</v>
      </c>
      <c r="C1018" s="1" t="s">
        <v>681</v>
      </c>
      <c r="D1018" s="37" t="s">
        <v>681</v>
      </c>
      <c r="E1018" s="37" t="s">
        <v>681</v>
      </c>
      <c r="F1018" s="38" t="str">
        <f>Tabela2[[#This Row],[Coordenada]]</f>
        <v>-</v>
      </c>
      <c r="G1018" s="113"/>
      <c r="H1018" s="111"/>
      <c r="I1018" s="112" t="s">
        <v>681</v>
      </c>
    </row>
    <row r="1019" spans="1:9" x14ac:dyDescent="0.35">
      <c r="A1019">
        <f t="shared" si="9"/>
        <v>634</v>
      </c>
      <c r="B1019" s="1" t="s">
        <v>681</v>
      </c>
      <c r="C1019" s="1" t="s">
        <v>681</v>
      </c>
      <c r="D1019" s="37" t="s">
        <v>681</v>
      </c>
      <c r="E1019" s="37" t="s">
        <v>681</v>
      </c>
      <c r="F1019" s="38" t="str">
        <f>Tabela2[[#This Row],[Coordenada]]</f>
        <v>-</v>
      </c>
      <c r="G1019" s="113"/>
      <c r="H1019" s="111"/>
      <c r="I1019" s="112" t="s">
        <v>681</v>
      </c>
    </row>
    <row r="1020" spans="1:9" x14ac:dyDescent="0.35">
      <c r="A1020">
        <f t="shared" si="9"/>
        <v>635</v>
      </c>
      <c r="B1020" s="1" t="s">
        <v>681</v>
      </c>
      <c r="C1020" s="1" t="s">
        <v>681</v>
      </c>
      <c r="D1020" s="37" t="s">
        <v>681</v>
      </c>
      <c r="E1020" s="37" t="s">
        <v>681</v>
      </c>
      <c r="F1020" s="38" t="str">
        <f>Tabela2[[#This Row],[Coordenada]]</f>
        <v>-</v>
      </c>
      <c r="G1020" s="113"/>
      <c r="H1020" s="111"/>
      <c r="I1020" s="112" t="s">
        <v>681</v>
      </c>
    </row>
    <row r="1021" spans="1:9" x14ac:dyDescent="0.35">
      <c r="A1021">
        <f t="shared" si="9"/>
        <v>636</v>
      </c>
      <c r="B1021" s="1" t="s">
        <v>681</v>
      </c>
      <c r="C1021" s="1" t="s">
        <v>681</v>
      </c>
      <c r="D1021" s="37" t="s">
        <v>681</v>
      </c>
      <c r="E1021" s="37" t="s">
        <v>681</v>
      </c>
      <c r="F1021" s="38" t="str">
        <f>Tabela2[[#This Row],[Coordenada]]</f>
        <v>-</v>
      </c>
      <c r="G1021" s="113"/>
      <c r="H1021" s="111"/>
      <c r="I1021" s="112" t="s">
        <v>681</v>
      </c>
    </row>
    <row r="1022" spans="1:9" x14ac:dyDescent="0.35">
      <c r="A1022">
        <f t="shared" si="9"/>
        <v>637</v>
      </c>
      <c r="B1022" s="1" t="s">
        <v>681</v>
      </c>
      <c r="C1022" s="1" t="s">
        <v>681</v>
      </c>
      <c r="D1022" s="37" t="s">
        <v>681</v>
      </c>
      <c r="E1022" s="37" t="s">
        <v>681</v>
      </c>
      <c r="F1022" s="38" t="str">
        <f>Tabela2[[#This Row],[Coordenada]]</f>
        <v>-</v>
      </c>
      <c r="G1022" s="113"/>
      <c r="H1022" s="111"/>
      <c r="I1022" s="112" t="s">
        <v>681</v>
      </c>
    </row>
    <row r="1023" spans="1:9" x14ac:dyDescent="0.35">
      <c r="A1023">
        <f t="shared" si="9"/>
        <v>638</v>
      </c>
      <c r="B1023" s="1" t="s">
        <v>681</v>
      </c>
      <c r="C1023" s="1" t="s">
        <v>681</v>
      </c>
      <c r="D1023" s="37" t="s">
        <v>681</v>
      </c>
      <c r="E1023" s="37" t="s">
        <v>681</v>
      </c>
      <c r="F1023" s="38" t="str">
        <f>Tabela2[[#This Row],[Coordenada]]</f>
        <v>-</v>
      </c>
      <c r="G1023" s="113"/>
      <c r="H1023" s="111"/>
      <c r="I1023" s="112" t="s">
        <v>681</v>
      </c>
    </row>
    <row r="1024" spans="1:9" x14ac:dyDescent="0.35">
      <c r="A1024">
        <f t="shared" si="9"/>
        <v>639</v>
      </c>
      <c r="B1024" s="1" t="s">
        <v>681</v>
      </c>
      <c r="C1024" s="1" t="s">
        <v>681</v>
      </c>
      <c r="D1024" s="37" t="s">
        <v>681</v>
      </c>
      <c r="E1024" s="37" t="s">
        <v>681</v>
      </c>
      <c r="F1024" s="38" t="str">
        <f>Tabela2[[#This Row],[Coordenada]]</f>
        <v>-</v>
      </c>
      <c r="G1024" s="113"/>
      <c r="H1024" s="111"/>
      <c r="I1024" s="112" t="s">
        <v>681</v>
      </c>
    </row>
    <row r="1025" spans="1:9" x14ac:dyDescent="0.35">
      <c r="A1025">
        <f t="shared" si="9"/>
        <v>640</v>
      </c>
      <c r="B1025" s="1" t="s">
        <v>681</v>
      </c>
      <c r="C1025" s="1" t="s">
        <v>681</v>
      </c>
      <c r="D1025" s="37" t="s">
        <v>681</v>
      </c>
      <c r="E1025" s="37" t="s">
        <v>681</v>
      </c>
      <c r="F1025" s="38" t="str">
        <f>Tabela2[[#This Row],[Coordenada]]</f>
        <v>-</v>
      </c>
      <c r="G1025" s="113"/>
      <c r="H1025" s="111"/>
      <c r="I1025" s="112" t="s">
        <v>681</v>
      </c>
    </row>
    <row r="1026" spans="1:9" x14ac:dyDescent="0.35">
      <c r="A1026">
        <f t="shared" si="9"/>
        <v>641</v>
      </c>
      <c r="B1026" s="1" t="s">
        <v>681</v>
      </c>
      <c r="C1026" s="1" t="s">
        <v>681</v>
      </c>
      <c r="D1026" s="37" t="s">
        <v>681</v>
      </c>
      <c r="E1026" s="37" t="s">
        <v>681</v>
      </c>
      <c r="F1026" s="38" t="str">
        <f>Tabela2[[#This Row],[Coordenada]]</f>
        <v>-</v>
      </c>
      <c r="G1026" s="113"/>
      <c r="H1026" s="111"/>
      <c r="I1026" s="112" t="s">
        <v>681</v>
      </c>
    </row>
    <row r="1027" spans="1:9" x14ac:dyDescent="0.35">
      <c r="A1027">
        <f t="shared" ref="A1027:A1090" si="10">A1026+1</f>
        <v>642</v>
      </c>
      <c r="B1027" s="1" t="s">
        <v>681</v>
      </c>
      <c r="C1027" s="1" t="s">
        <v>681</v>
      </c>
      <c r="D1027" s="37" t="s">
        <v>681</v>
      </c>
      <c r="E1027" s="37" t="s">
        <v>681</v>
      </c>
      <c r="F1027" s="38" t="str">
        <f>Tabela2[[#This Row],[Coordenada]]</f>
        <v>-</v>
      </c>
      <c r="G1027" s="113"/>
      <c r="H1027" s="111"/>
      <c r="I1027" s="112" t="s">
        <v>681</v>
      </c>
    </row>
    <row r="1028" spans="1:9" x14ac:dyDescent="0.35">
      <c r="A1028">
        <f t="shared" si="10"/>
        <v>643</v>
      </c>
      <c r="B1028" s="1" t="s">
        <v>681</v>
      </c>
      <c r="C1028" s="1" t="s">
        <v>681</v>
      </c>
      <c r="D1028" s="37" t="s">
        <v>681</v>
      </c>
      <c r="E1028" s="37" t="s">
        <v>681</v>
      </c>
      <c r="F1028" s="38" t="str">
        <f>Tabela2[[#This Row],[Coordenada]]</f>
        <v>-</v>
      </c>
      <c r="G1028" s="113"/>
      <c r="H1028" s="111"/>
      <c r="I1028" s="112" t="s">
        <v>681</v>
      </c>
    </row>
    <row r="1029" spans="1:9" x14ac:dyDescent="0.35">
      <c r="A1029">
        <f t="shared" si="10"/>
        <v>644</v>
      </c>
      <c r="B1029" s="1" t="s">
        <v>681</v>
      </c>
      <c r="C1029" s="1" t="s">
        <v>681</v>
      </c>
      <c r="D1029" s="37" t="s">
        <v>681</v>
      </c>
      <c r="E1029" s="37" t="s">
        <v>681</v>
      </c>
      <c r="F1029" s="38" t="str">
        <f>Tabela2[[#This Row],[Coordenada]]</f>
        <v>-</v>
      </c>
      <c r="G1029" s="113"/>
      <c r="H1029" s="111"/>
      <c r="I1029" s="112" t="s">
        <v>681</v>
      </c>
    </row>
    <row r="1030" spans="1:9" x14ac:dyDescent="0.35">
      <c r="A1030">
        <f t="shared" si="10"/>
        <v>645</v>
      </c>
      <c r="B1030" s="1" t="s">
        <v>681</v>
      </c>
      <c r="C1030" s="1" t="s">
        <v>681</v>
      </c>
      <c r="D1030" s="37" t="s">
        <v>681</v>
      </c>
      <c r="E1030" s="37" t="s">
        <v>681</v>
      </c>
      <c r="F1030" s="38" t="str">
        <f>Tabela2[[#This Row],[Coordenada]]</f>
        <v>-</v>
      </c>
      <c r="G1030" s="113"/>
      <c r="H1030" s="111"/>
      <c r="I1030" s="112" t="s">
        <v>681</v>
      </c>
    </row>
    <row r="1031" spans="1:9" x14ac:dyDescent="0.35">
      <c r="A1031">
        <f t="shared" si="10"/>
        <v>646</v>
      </c>
      <c r="B1031" s="1" t="s">
        <v>681</v>
      </c>
      <c r="C1031" s="1" t="s">
        <v>681</v>
      </c>
      <c r="D1031" s="37" t="s">
        <v>681</v>
      </c>
      <c r="E1031" s="37" t="s">
        <v>681</v>
      </c>
      <c r="F1031" s="38" t="str">
        <f>Tabela2[[#This Row],[Coordenada]]</f>
        <v>-</v>
      </c>
      <c r="G1031" s="113"/>
      <c r="H1031" s="111"/>
      <c r="I1031" s="112" t="s">
        <v>681</v>
      </c>
    </row>
    <row r="1032" spans="1:9" x14ac:dyDescent="0.35">
      <c r="A1032">
        <f t="shared" si="10"/>
        <v>647</v>
      </c>
      <c r="B1032" s="1" t="s">
        <v>681</v>
      </c>
      <c r="C1032" s="1" t="s">
        <v>681</v>
      </c>
      <c r="D1032" s="37" t="s">
        <v>681</v>
      </c>
      <c r="E1032" s="37" t="s">
        <v>681</v>
      </c>
      <c r="F1032" s="38" t="str">
        <f>Tabela2[[#This Row],[Coordenada]]</f>
        <v>-</v>
      </c>
      <c r="G1032" s="113"/>
      <c r="H1032" s="111"/>
      <c r="I1032" s="112" t="s">
        <v>681</v>
      </c>
    </row>
    <row r="1033" spans="1:9" x14ac:dyDescent="0.35">
      <c r="A1033">
        <f t="shared" si="10"/>
        <v>648</v>
      </c>
      <c r="B1033" s="1" t="s">
        <v>681</v>
      </c>
      <c r="C1033" s="1" t="s">
        <v>681</v>
      </c>
      <c r="D1033" s="37" t="s">
        <v>681</v>
      </c>
      <c r="E1033" s="37" t="s">
        <v>681</v>
      </c>
      <c r="F1033" s="38" t="str">
        <f>Tabela2[[#This Row],[Coordenada]]</f>
        <v>-</v>
      </c>
      <c r="G1033" s="113"/>
      <c r="H1033" s="111"/>
      <c r="I1033" s="112" t="s">
        <v>681</v>
      </c>
    </row>
    <row r="1034" spans="1:9" x14ac:dyDescent="0.35">
      <c r="A1034">
        <f t="shared" si="10"/>
        <v>649</v>
      </c>
      <c r="B1034" s="1" t="s">
        <v>681</v>
      </c>
      <c r="C1034" s="1" t="s">
        <v>681</v>
      </c>
      <c r="D1034" s="37" t="s">
        <v>681</v>
      </c>
      <c r="E1034" s="37" t="s">
        <v>681</v>
      </c>
      <c r="F1034" s="38" t="str">
        <f>Tabela2[[#This Row],[Coordenada]]</f>
        <v>-</v>
      </c>
      <c r="G1034" s="113"/>
      <c r="H1034" s="111"/>
      <c r="I1034" s="112" t="s">
        <v>681</v>
      </c>
    </row>
    <row r="1035" spans="1:9" x14ac:dyDescent="0.35">
      <c r="A1035">
        <f t="shared" si="10"/>
        <v>650</v>
      </c>
      <c r="B1035" s="1" t="s">
        <v>681</v>
      </c>
      <c r="C1035" s="1" t="s">
        <v>681</v>
      </c>
      <c r="D1035" s="37" t="s">
        <v>681</v>
      </c>
      <c r="E1035" s="37" t="s">
        <v>681</v>
      </c>
      <c r="F1035" s="38" t="str">
        <f>Tabela2[[#This Row],[Coordenada]]</f>
        <v>-</v>
      </c>
      <c r="G1035" s="113"/>
      <c r="H1035" s="111"/>
      <c r="I1035" s="112" t="s">
        <v>681</v>
      </c>
    </row>
    <row r="1036" spans="1:9" x14ac:dyDescent="0.35">
      <c r="A1036">
        <f t="shared" si="10"/>
        <v>651</v>
      </c>
      <c r="B1036" s="1" t="s">
        <v>681</v>
      </c>
      <c r="C1036" s="1" t="s">
        <v>681</v>
      </c>
      <c r="D1036" s="37" t="s">
        <v>681</v>
      </c>
      <c r="E1036" s="37" t="s">
        <v>681</v>
      </c>
      <c r="F1036" s="38" t="str">
        <f>Tabela2[[#This Row],[Coordenada]]</f>
        <v>-</v>
      </c>
      <c r="G1036" s="113"/>
      <c r="H1036" s="111"/>
      <c r="I1036" s="112" t="s">
        <v>681</v>
      </c>
    </row>
    <row r="1037" spans="1:9" x14ac:dyDescent="0.35">
      <c r="A1037">
        <f t="shared" si="10"/>
        <v>652</v>
      </c>
      <c r="B1037" s="1" t="s">
        <v>681</v>
      </c>
      <c r="C1037" s="1" t="s">
        <v>681</v>
      </c>
      <c r="D1037" s="37" t="s">
        <v>681</v>
      </c>
      <c r="E1037" s="37" t="s">
        <v>681</v>
      </c>
      <c r="F1037" s="38" t="str">
        <f>Tabela2[[#This Row],[Coordenada]]</f>
        <v>-</v>
      </c>
      <c r="G1037" s="113"/>
      <c r="H1037" s="111"/>
      <c r="I1037" s="112" t="s">
        <v>681</v>
      </c>
    </row>
    <row r="1038" spans="1:9" x14ac:dyDescent="0.35">
      <c r="A1038">
        <f t="shared" si="10"/>
        <v>653</v>
      </c>
      <c r="B1038" s="1" t="s">
        <v>681</v>
      </c>
      <c r="C1038" s="1" t="s">
        <v>681</v>
      </c>
      <c r="D1038" s="37" t="s">
        <v>681</v>
      </c>
      <c r="E1038" s="37" t="s">
        <v>681</v>
      </c>
      <c r="F1038" s="38" t="str">
        <f>Tabela2[[#This Row],[Coordenada]]</f>
        <v>-</v>
      </c>
      <c r="G1038" s="113"/>
      <c r="H1038" s="111"/>
      <c r="I1038" s="112" t="s">
        <v>681</v>
      </c>
    </row>
    <row r="1039" spans="1:9" x14ac:dyDescent="0.35">
      <c r="A1039">
        <f t="shared" si="10"/>
        <v>654</v>
      </c>
      <c r="B1039" s="1" t="s">
        <v>681</v>
      </c>
      <c r="C1039" s="1" t="s">
        <v>681</v>
      </c>
      <c r="D1039" s="37" t="s">
        <v>681</v>
      </c>
      <c r="E1039" s="37" t="s">
        <v>681</v>
      </c>
      <c r="F1039" s="38" t="str">
        <f>Tabela2[[#This Row],[Coordenada]]</f>
        <v>-</v>
      </c>
      <c r="G1039" s="113"/>
      <c r="H1039" s="111"/>
      <c r="I1039" s="112" t="s">
        <v>681</v>
      </c>
    </row>
    <row r="1040" spans="1:9" x14ac:dyDescent="0.35">
      <c r="A1040">
        <f t="shared" si="10"/>
        <v>655</v>
      </c>
      <c r="B1040" s="1" t="s">
        <v>681</v>
      </c>
      <c r="C1040" s="1" t="s">
        <v>681</v>
      </c>
      <c r="D1040" s="37" t="s">
        <v>681</v>
      </c>
      <c r="E1040" s="37" t="s">
        <v>681</v>
      </c>
      <c r="F1040" s="38" t="str">
        <f>Tabela2[[#This Row],[Coordenada]]</f>
        <v>-</v>
      </c>
      <c r="G1040" s="113"/>
      <c r="H1040" s="111"/>
      <c r="I1040" s="112" t="s">
        <v>681</v>
      </c>
    </row>
    <row r="1041" spans="1:9" x14ac:dyDescent="0.35">
      <c r="A1041">
        <f t="shared" si="10"/>
        <v>656</v>
      </c>
      <c r="B1041" s="1" t="s">
        <v>681</v>
      </c>
      <c r="C1041" s="1" t="s">
        <v>681</v>
      </c>
      <c r="D1041" s="37" t="s">
        <v>681</v>
      </c>
      <c r="E1041" s="37" t="s">
        <v>681</v>
      </c>
      <c r="F1041" s="38" t="str">
        <f>Tabela2[[#This Row],[Coordenada]]</f>
        <v>-</v>
      </c>
      <c r="G1041" s="113"/>
      <c r="H1041" s="111"/>
      <c r="I1041" s="112" t="s">
        <v>681</v>
      </c>
    </row>
    <row r="1042" spans="1:9" x14ac:dyDescent="0.35">
      <c r="A1042">
        <f t="shared" si="10"/>
        <v>657</v>
      </c>
      <c r="B1042" s="1" t="s">
        <v>681</v>
      </c>
      <c r="C1042" s="1" t="s">
        <v>681</v>
      </c>
      <c r="D1042" s="37" t="s">
        <v>681</v>
      </c>
      <c r="E1042" s="37" t="s">
        <v>681</v>
      </c>
      <c r="F1042" s="38" t="str">
        <f>Tabela2[[#This Row],[Coordenada]]</f>
        <v>-</v>
      </c>
      <c r="G1042" s="113"/>
      <c r="H1042" s="111"/>
      <c r="I1042" s="112" t="s">
        <v>681</v>
      </c>
    </row>
    <row r="1043" spans="1:9" x14ac:dyDescent="0.35">
      <c r="A1043">
        <f t="shared" si="10"/>
        <v>658</v>
      </c>
      <c r="B1043" s="1" t="s">
        <v>681</v>
      </c>
      <c r="C1043" s="1" t="s">
        <v>681</v>
      </c>
      <c r="D1043" s="37" t="s">
        <v>681</v>
      </c>
      <c r="E1043" s="37" t="s">
        <v>681</v>
      </c>
      <c r="F1043" s="38" t="str">
        <f>Tabela2[[#This Row],[Coordenada]]</f>
        <v>-</v>
      </c>
      <c r="G1043" s="113"/>
      <c r="H1043" s="111"/>
      <c r="I1043" s="112" t="s">
        <v>681</v>
      </c>
    </row>
    <row r="1044" spans="1:9" x14ac:dyDescent="0.35">
      <c r="A1044">
        <f t="shared" si="10"/>
        <v>659</v>
      </c>
      <c r="B1044" s="1" t="s">
        <v>681</v>
      </c>
      <c r="C1044" s="1" t="s">
        <v>681</v>
      </c>
      <c r="D1044" s="37" t="s">
        <v>681</v>
      </c>
      <c r="E1044" s="37" t="s">
        <v>681</v>
      </c>
      <c r="F1044" s="38" t="str">
        <f>Tabela2[[#This Row],[Coordenada]]</f>
        <v>-</v>
      </c>
      <c r="G1044" s="113"/>
      <c r="H1044" s="111"/>
      <c r="I1044" s="112" t="s">
        <v>681</v>
      </c>
    </row>
    <row r="1045" spans="1:9" x14ac:dyDescent="0.35">
      <c r="A1045">
        <f t="shared" si="10"/>
        <v>660</v>
      </c>
      <c r="B1045" s="1" t="s">
        <v>681</v>
      </c>
      <c r="C1045" s="1" t="s">
        <v>681</v>
      </c>
      <c r="D1045" s="37" t="s">
        <v>681</v>
      </c>
      <c r="E1045" s="37" t="s">
        <v>681</v>
      </c>
      <c r="F1045" s="38" t="str">
        <f>Tabela2[[#This Row],[Coordenada]]</f>
        <v>-</v>
      </c>
      <c r="G1045" s="113"/>
      <c r="H1045" s="111"/>
      <c r="I1045" s="112" t="s">
        <v>681</v>
      </c>
    </row>
    <row r="1046" spans="1:9" x14ac:dyDescent="0.35">
      <c r="A1046">
        <f t="shared" si="10"/>
        <v>661</v>
      </c>
      <c r="B1046" s="1" t="s">
        <v>681</v>
      </c>
      <c r="C1046" s="1" t="s">
        <v>681</v>
      </c>
      <c r="D1046" s="37" t="s">
        <v>681</v>
      </c>
      <c r="E1046" s="37" t="s">
        <v>681</v>
      </c>
      <c r="F1046" s="38" t="str">
        <f>Tabela2[[#This Row],[Coordenada]]</f>
        <v>-</v>
      </c>
      <c r="G1046" s="113"/>
      <c r="H1046" s="111"/>
      <c r="I1046" s="112" t="s">
        <v>681</v>
      </c>
    </row>
    <row r="1047" spans="1:9" x14ac:dyDescent="0.35">
      <c r="A1047">
        <f t="shared" si="10"/>
        <v>662</v>
      </c>
      <c r="B1047" s="1" t="s">
        <v>681</v>
      </c>
      <c r="C1047" s="1" t="s">
        <v>681</v>
      </c>
      <c r="D1047" s="37" t="s">
        <v>681</v>
      </c>
      <c r="E1047" s="37" t="s">
        <v>681</v>
      </c>
      <c r="F1047" s="38" t="str">
        <f>Tabela2[[#This Row],[Coordenada]]</f>
        <v>-</v>
      </c>
      <c r="G1047" s="113"/>
      <c r="H1047" s="111"/>
      <c r="I1047" s="112" t="s">
        <v>681</v>
      </c>
    </row>
    <row r="1048" spans="1:9" x14ac:dyDescent="0.35">
      <c r="A1048">
        <f t="shared" si="10"/>
        <v>663</v>
      </c>
      <c r="B1048" s="1" t="s">
        <v>681</v>
      </c>
      <c r="C1048" s="1" t="s">
        <v>681</v>
      </c>
      <c r="D1048" s="37" t="s">
        <v>681</v>
      </c>
      <c r="E1048" s="37" t="s">
        <v>681</v>
      </c>
      <c r="F1048" s="38" t="str">
        <f>Tabela2[[#This Row],[Coordenada]]</f>
        <v>-</v>
      </c>
      <c r="G1048" s="113"/>
      <c r="H1048" s="111"/>
      <c r="I1048" s="112" t="s">
        <v>681</v>
      </c>
    </row>
    <row r="1049" spans="1:9" x14ac:dyDescent="0.35">
      <c r="A1049">
        <f t="shared" si="10"/>
        <v>664</v>
      </c>
      <c r="B1049" s="1" t="s">
        <v>681</v>
      </c>
      <c r="C1049" s="1" t="s">
        <v>681</v>
      </c>
      <c r="D1049" s="37" t="s">
        <v>681</v>
      </c>
      <c r="E1049" s="37" t="s">
        <v>681</v>
      </c>
      <c r="F1049" s="38" t="str">
        <f>Tabela2[[#This Row],[Coordenada]]</f>
        <v>-</v>
      </c>
      <c r="G1049" s="113"/>
      <c r="H1049" s="111"/>
      <c r="I1049" s="112" t="s">
        <v>681</v>
      </c>
    </row>
    <row r="1050" spans="1:9" x14ac:dyDescent="0.35">
      <c r="A1050">
        <f t="shared" si="10"/>
        <v>665</v>
      </c>
      <c r="B1050" s="1" t="s">
        <v>681</v>
      </c>
      <c r="C1050" s="1" t="s">
        <v>681</v>
      </c>
      <c r="D1050" s="37" t="s">
        <v>681</v>
      </c>
      <c r="E1050" s="37" t="s">
        <v>681</v>
      </c>
      <c r="F1050" s="38" t="str">
        <f>Tabela2[[#This Row],[Coordenada]]</f>
        <v>-</v>
      </c>
      <c r="G1050" s="113"/>
      <c r="H1050" s="111"/>
      <c r="I1050" s="112" t="s">
        <v>681</v>
      </c>
    </row>
    <row r="1051" spans="1:9" x14ac:dyDescent="0.35">
      <c r="A1051">
        <f t="shared" si="10"/>
        <v>666</v>
      </c>
      <c r="B1051" s="1" t="s">
        <v>681</v>
      </c>
      <c r="C1051" s="1" t="s">
        <v>681</v>
      </c>
      <c r="D1051" s="37" t="s">
        <v>681</v>
      </c>
      <c r="E1051" s="37" t="s">
        <v>681</v>
      </c>
      <c r="F1051" s="38" t="str">
        <f>Tabela2[[#This Row],[Coordenada]]</f>
        <v>-</v>
      </c>
      <c r="G1051" s="113"/>
      <c r="H1051" s="111"/>
      <c r="I1051" s="112" t="s">
        <v>681</v>
      </c>
    </row>
    <row r="1052" spans="1:9" x14ac:dyDescent="0.35">
      <c r="A1052">
        <f t="shared" si="10"/>
        <v>667</v>
      </c>
      <c r="B1052" s="1" t="s">
        <v>681</v>
      </c>
      <c r="C1052" s="1" t="s">
        <v>681</v>
      </c>
      <c r="D1052" s="37" t="s">
        <v>681</v>
      </c>
      <c r="E1052" s="37" t="s">
        <v>681</v>
      </c>
      <c r="F1052" s="38" t="str">
        <f>Tabela2[[#This Row],[Coordenada]]</f>
        <v>-</v>
      </c>
      <c r="G1052" s="113"/>
      <c r="H1052" s="111"/>
      <c r="I1052" s="112" t="s">
        <v>681</v>
      </c>
    </row>
    <row r="1053" spans="1:9" x14ac:dyDescent="0.35">
      <c r="A1053">
        <f t="shared" si="10"/>
        <v>668</v>
      </c>
      <c r="B1053" s="1" t="s">
        <v>681</v>
      </c>
      <c r="C1053" s="1" t="s">
        <v>681</v>
      </c>
      <c r="D1053" s="37" t="s">
        <v>681</v>
      </c>
      <c r="E1053" s="37" t="s">
        <v>681</v>
      </c>
      <c r="F1053" s="38" t="str">
        <f>Tabela2[[#This Row],[Coordenada]]</f>
        <v>-</v>
      </c>
      <c r="G1053" s="113"/>
      <c r="H1053" s="111"/>
      <c r="I1053" s="112" t="s">
        <v>681</v>
      </c>
    </row>
    <row r="1054" spans="1:9" x14ac:dyDescent="0.35">
      <c r="A1054">
        <f t="shared" si="10"/>
        <v>669</v>
      </c>
      <c r="B1054" s="1" t="s">
        <v>681</v>
      </c>
      <c r="C1054" s="1" t="s">
        <v>681</v>
      </c>
      <c r="D1054" s="37" t="s">
        <v>681</v>
      </c>
      <c r="E1054" s="37" t="s">
        <v>681</v>
      </c>
      <c r="F1054" s="38" t="str">
        <f>Tabela2[[#This Row],[Coordenada]]</f>
        <v>-</v>
      </c>
      <c r="G1054" s="113"/>
      <c r="H1054" s="111"/>
      <c r="I1054" s="112" t="s">
        <v>681</v>
      </c>
    </row>
    <row r="1055" spans="1:9" x14ac:dyDescent="0.35">
      <c r="A1055">
        <f t="shared" si="10"/>
        <v>670</v>
      </c>
      <c r="B1055" s="1" t="s">
        <v>681</v>
      </c>
      <c r="C1055" s="1" t="s">
        <v>681</v>
      </c>
      <c r="D1055" s="37" t="s">
        <v>681</v>
      </c>
      <c r="E1055" s="37" t="s">
        <v>681</v>
      </c>
      <c r="F1055" s="38" t="str">
        <f>Tabela2[[#This Row],[Coordenada]]</f>
        <v>-</v>
      </c>
      <c r="G1055" s="113"/>
      <c r="H1055" s="111"/>
      <c r="I1055" s="112" t="s">
        <v>681</v>
      </c>
    </row>
    <row r="1056" spans="1:9" x14ac:dyDescent="0.35">
      <c r="A1056">
        <f t="shared" si="10"/>
        <v>671</v>
      </c>
      <c r="B1056" s="1" t="s">
        <v>681</v>
      </c>
      <c r="C1056" s="1" t="s">
        <v>681</v>
      </c>
      <c r="D1056" s="37" t="s">
        <v>681</v>
      </c>
      <c r="E1056" s="37" t="s">
        <v>681</v>
      </c>
      <c r="F1056" s="38" t="str">
        <f>Tabela2[[#This Row],[Coordenada]]</f>
        <v>-</v>
      </c>
      <c r="G1056" s="113"/>
      <c r="H1056" s="111"/>
      <c r="I1056" s="112" t="s">
        <v>681</v>
      </c>
    </row>
    <row r="1057" spans="1:9" x14ac:dyDescent="0.35">
      <c r="A1057">
        <f t="shared" si="10"/>
        <v>672</v>
      </c>
      <c r="B1057" s="1" t="s">
        <v>681</v>
      </c>
      <c r="C1057" s="1" t="s">
        <v>681</v>
      </c>
      <c r="D1057" s="37" t="s">
        <v>681</v>
      </c>
      <c r="E1057" s="37" t="s">
        <v>681</v>
      </c>
      <c r="F1057" s="38" t="str">
        <f>Tabela2[[#This Row],[Coordenada]]</f>
        <v>-</v>
      </c>
      <c r="G1057" s="113"/>
      <c r="H1057" s="111"/>
      <c r="I1057" s="112" t="s">
        <v>681</v>
      </c>
    </row>
    <row r="1058" spans="1:9" x14ac:dyDescent="0.35">
      <c r="A1058">
        <f t="shared" si="10"/>
        <v>673</v>
      </c>
      <c r="B1058" s="1" t="s">
        <v>681</v>
      </c>
      <c r="C1058" s="1" t="s">
        <v>681</v>
      </c>
      <c r="D1058" s="37" t="s">
        <v>681</v>
      </c>
      <c r="E1058" s="37" t="s">
        <v>681</v>
      </c>
      <c r="F1058" s="38" t="str">
        <f>Tabela2[[#This Row],[Coordenada]]</f>
        <v>-</v>
      </c>
      <c r="G1058" s="113"/>
      <c r="H1058" s="111"/>
      <c r="I1058" s="112" t="s">
        <v>681</v>
      </c>
    </row>
    <row r="1059" spans="1:9" x14ac:dyDescent="0.35">
      <c r="A1059">
        <f t="shared" si="10"/>
        <v>674</v>
      </c>
      <c r="B1059" s="1" t="s">
        <v>681</v>
      </c>
      <c r="C1059" s="1" t="s">
        <v>681</v>
      </c>
      <c r="D1059" s="37" t="s">
        <v>681</v>
      </c>
      <c r="E1059" s="37" t="s">
        <v>681</v>
      </c>
      <c r="F1059" s="38" t="str">
        <f>Tabela2[[#This Row],[Coordenada]]</f>
        <v>-</v>
      </c>
      <c r="G1059" s="113"/>
      <c r="H1059" s="111"/>
      <c r="I1059" s="112" t="s">
        <v>681</v>
      </c>
    </row>
    <row r="1060" spans="1:9" x14ac:dyDescent="0.35">
      <c r="A1060">
        <f t="shared" si="10"/>
        <v>675</v>
      </c>
      <c r="B1060" s="1" t="s">
        <v>681</v>
      </c>
      <c r="C1060" s="1" t="s">
        <v>681</v>
      </c>
      <c r="D1060" s="37" t="s">
        <v>681</v>
      </c>
      <c r="E1060" s="37" t="s">
        <v>681</v>
      </c>
      <c r="F1060" s="38" t="str">
        <f>Tabela2[[#This Row],[Coordenada]]</f>
        <v>-</v>
      </c>
      <c r="G1060" s="113"/>
      <c r="H1060" s="111"/>
      <c r="I1060" s="112" t="s">
        <v>681</v>
      </c>
    </row>
    <row r="1061" spans="1:9" x14ac:dyDescent="0.35">
      <c r="A1061">
        <f t="shared" si="10"/>
        <v>676</v>
      </c>
      <c r="B1061" s="1" t="s">
        <v>681</v>
      </c>
      <c r="C1061" s="1" t="s">
        <v>681</v>
      </c>
      <c r="D1061" s="37" t="s">
        <v>681</v>
      </c>
      <c r="E1061" s="37" t="s">
        <v>681</v>
      </c>
      <c r="F1061" s="38" t="str">
        <f>Tabela2[[#This Row],[Coordenada]]</f>
        <v>-</v>
      </c>
      <c r="G1061" s="113"/>
      <c r="H1061" s="111"/>
      <c r="I1061" s="112" t="s">
        <v>681</v>
      </c>
    </row>
    <row r="1062" spans="1:9" x14ac:dyDescent="0.35">
      <c r="A1062">
        <f t="shared" si="10"/>
        <v>677</v>
      </c>
      <c r="B1062" s="1" t="s">
        <v>681</v>
      </c>
      <c r="C1062" s="1" t="s">
        <v>681</v>
      </c>
      <c r="D1062" s="37" t="s">
        <v>681</v>
      </c>
      <c r="E1062" s="37" t="s">
        <v>681</v>
      </c>
      <c r="F1062" s="38" t="str">
        <f>Tabela2[[#This Row],[Coordenada]]</f>
        <v>-</v>
      </c>
      <c r="G1062" s="113"/>
      <c r="H1062" s="111"/>
      <c r="I1062" s="112" t="s">
        <v>681</v>
      </c>
    </row>
    <row r="1063" spans="1:9" x14ac:dyDescent="0.35">
      <c r="A1063">
        <f t="shared" si="10"/>
        <v>678</v>
      </c>
      <c r="B1063" s="1" t="s">
        <v>681</v>
      </c>
      <c r="C1063" s="1" t="s">
        <v>681</v>
      </c>
      <c r="D1063" s="37" t="s">
        <v>681</v>
      </c>
      <c r="E1063" s="37" t="s">
        <v>681</v>
      </c>
      <c r="F1063" s="38" t="str">
        <f>Tabela2[[#This Row],[Coordenada]]</f>
        <v>-</v>
      </c>
      <c r="G1063" s="113"/>
      <c r="H1063" s="111"/>
      <c r="I1063" s="112" t="s">
        <v>681</v>
      </c>
    </row>
    <row r="1064" spans="1:9" x14ac:dyDescent="0.35">
      <c r="A1064">
        <f t="shared" si="10"/>
        <v>679</v>
      </c>
      <c r="B1064" s="1" t="s">
        <v>681</v>
      </c>
      <c r="C1064" s="1" t="s">
        <v>681</v>
      </c>
      <c r="D1064" s="37" t="s">
        <v>681</v>
      </c>
      <c r="E1064" s="37" t="s">
        <v>681</v>
      </c>
      <c r="F1064" s="38" t="str">
        <f>Tabela2[[#This Row],[Coordenada]]</f>
        <v>-</v>
      </c>
      <c r="G1064" s="113"/>
      <c r="H1064" s="111"/>
      <c r="I1064" s="112" t="s">
        <v>681</v>
      </c>
    </row>
    <row r="1065" spans="1:9" x14ac:dyDescent="0.35">
      <c r="A1065">
        <f t="shared" si="10"/>
        <v>680</v>
      </c>
      <c r="B1065" s="1" t="s">
        <v>681</v>
      </c>
      <c r="C1065" s="1" t="s">
        <v>681</v>
      </c>
      <c r="D1065" s="37" t="s">
        <v>681</v>
      </c>
      <c r="E1065" s="37" t="s">
        <v>681</v>
      </c>
      <c r="F1065" s="38" t="str">
        <f>Tabela2[[#This Row],[Coordenada]]</f>
        <v>-</v>
      </c>
      <c r="G1065" s="113"/>
      <c r="H1065" s="111"/>
      <c r="I1065" s="112" t="s">
        <v>681</v>
      </c>
    </row>
    <row r="1066" spans="1:9" x14ac:dyDescent="0.35">
      <c r="A1066">
        <f t="shared" si="10"/>
        <v>681</v>
      </c>
      <c r="B1066" s="1" t="s">
        <v>681</v>
      </c>
      <c r="C1066" s="1" t="s">
        <v>681</v>
      </c>
      <c r="D1066" s="37" t="s">
        <v>681</v>
      </c>
      <c r="E1066" s="37" t="s">
        <v>681</v>
      </c>
      <c r="F1066" s="38" t="str">
        <f>Tabela2[[#This Row],[Coordenada]]</f>
        <v>-</v>
      </c>
      <c r="G1066" s="113"/>
      <c r="H1066" s="111"/>
      <c r="I1066" s="112" t="s">
        <v>681</v>
      </c>
    </row>
    <row r="1067" spans="1:9" x14ac:dyDescent="0.35">
      <c r="A1067">
        <f t="shared" si="10"/>
        <v>682</v>
      </c>
      <c r="B1067" s="1" t="s">
        <v>681</v>
      </c>
      <c r="C1067" s="1" t="s">
        <v>681</v>
      </c>
      <c r="D1067" s="37" t="s">
        <v>681</v>
      </c>
      <c r="E1067" s="37" t="s">
        <v>681</v>
      </c>
      <c r="F1067" s="38" t="str">
        <f>Tabela2[[#This Row],[Coordenada]]</f>
        <v>-</v>
      </c>
      <c r="G1067" s="113"/>
      <c r="H1067" s="111"/>
      <c r="I1067" s="112" t="s">
        <v>681</v>
      </c>
    </row>
    <row r="1068" spans="1:9" x14ac:dyDescent="0.35">
      <c r="A1068">
        <f t="shared" si="10"/>
        <v>683</v>
      </c>
      <c r="B1068" s="1" t="s">
        <v>681</v>
      </c>
      <c r="C1068" s="1" t="s">
        <v>681</v>
      </c>
      <c r="D1068" s="37" t="s">
        <v>681</v>
      </c>
      <c r="E1068" s="37" t="s">
        <v>681</v>
      </c>
      <c r="F1068" s="38" t="str">
        <f>Tabela2[[#This Row],[Coordenada]]</f>
        <v>-</v>
      </c>
      <c r="G1068" s="113"/>
      <c r="H1068" s="111"/>
      <c r="I1068" s="112" t="s">
        <v>681</v>
      </c>
    </row>
    <row r="1069" spans="1:9" x14ac:dyDescent="0.35">
      <c r="A1069">
        <f t="shared" si="10"/>
        <v>684</v>
      </c>
      <c r="B1069" s="1" t="s">
        <v>681</v>
      </c>
      <c r="C1069" s="1" t="s">
        <v>681</v>
      </c>
      <c r="D1069" s="37" t="s">
        <v>681</v>
      </c>
      <c r="E1069" s="37" t="s">
        <v>681</v>
      </c>
      <c r="F1069" s="38" t="str">
        <f>Tabela2[[#This Row],[Coordenada]]</f>
        <v>-</v>
      </c>
      <c r="G1069" s="113"/>
      <c r="H1069" s="111"/>
      <c r="I1069" s="112" t="s">
        <v>681</v>
      </c>
    </row>
    <row r="1070" spans="1:9" x14ac:dyDescent="0.35">
      <c r="A1070">
        <f t="shared" si="10"/>
        <v>685</v>
      </c>
      <c r="B1070" s="1" t="s">
        <v>681</v>
      </c>
      <c r="C1070" s="1" t="s">
        <v>681</v>
      </c>
      <c r="D1070" s="37" t="s">
        <v>681</v>
      </c>
      <c r="E1070" s="37" t="s">
        <v>681</v>
      </c>
      <c r="F1070" s="38" t="str">
        <f>Tabela2[[#This Row],[Coordenada]]</f>
        <v>-</v>
      </c>
      <c r="G1070" s="113"/>
      <c r="H1070" s="111"/>
      <c r="I1070" s="112" t="s">
        <v>681</v>
      </c>
    </row>
    <row r="1071" spans="1:9" x14ac:dyDescent="0.35">
      <c r="A1071">
        <f t="shared" si="10"/>
        <v>686</v>
      </c>
      <c r="B1071" s="1" t="s">
        <v>681</v>
      </c>
      <c r="C1071" s="1" t="s">
        <v>681</v>
      </c>
      <c r="D1071" s="37" t="s">
        <v>681</v>
      </c>
      <c r="E1071" s="37" t="s">
        <v>681</v>
      </c>
      <c r="F1071" s="38" t="str">
        <f>Tabela2[[#This Row],[Coordenada]]</f>
        <v>-</v>
      </c>
      <c r="G1071" s="113"/>
      <c r="H1071" s="111"/>
      <c r="I1071" s="112" t="s">
        <v>681</v>
      </c>
    </row>
    <row r="1072" spans="1:9" x14ac:dyDescent="0.35">
      <c r="A1072">
        <f t="shared" si="10"/>
        <v>687</v>
      </c>
      <c r="B1072" s="1" t="s">
        <v>681</v>
      </c>
      <c r="C1072" s="1" t="s">
        <v>681</v>
      </c>
      <c r="D1072" s="37" t="s">
        <v>681</v>
      </c>
      <c r="E1072" s="37" t="s">
        <v>681</v>
      </c>
      <c r="F1072" s="38" t="str">
        <f>Tabela2[[#This Row],[Coordenada]]</f>
        <v>-</v>
      </c>
      <c r="G1072" s="113"/>
      <c r="H1072" s="111"/>
      <c r="I1072" s="112" t="s">
        <v>681</v>
      </c>
    </row>
    <row r="1073" spans="1:9" x14ac:dyDescent="0.35">
      <c r="A1073">
        <f t="shared" si="10"/>
        <v>688</v>
      </c>
      <c r="B1073" s="1" t="s">
        <v>681</v>
      </c>
      <c r="C1073" s="1" t="s">
        <v>681</v>
      </c>
      <c r="D1073" s="37" t="s">
        <v>681</v>
      </c>
      <c r="E1073" s="37" t="s">
        <v>681</v>
      </c>
      <c r="F1073" s="38" t="str">
        <f>Tabela2[[#This Row],[Coordenada]]</f>
        <v>-</v>
      </c>
      <c r="G1073" s="113"/>
      <c r="H1073" s="111"/>
      <c r="I1073" s="112" t="s">
        <v>681</v>
      </c>
    </row>
    <row r="1074" spans="1:9" x14ac:dyDescent="0.35">
      <c r="A1074">
        <f t="shared" si="10"/>
        <v>689</v>
      </c>
      <c r="B1074" s="1" t="s">
        <v>681</v>
      </c>
      <c r="C1074" s="1" t="s">
        <v>681</v>
      </c>
      <c r="D1074" s="37" t="s">
        <v>681</v>
      </c>
      <c r="E1074" s="37" t="s">
        <v>681</v>
      </c>
      <c r="F1074" s="38" t="str">
        <f>Tabela2[[#This Row],[Coordenada]]</f>
        <v>-</v>
      </c>
      <c r="G1074" s="113"/>
      <c r="H1074" s="111"/>
      <c r="I1074" s="112" t="s">
        <v>681</v>
      </c>
    </row>
    <row r="1075" spans="1:9" x14ac:dyDescent="0.35">
      <c r="A1075">
        <f t="shared" si="10"/>
        <v>690</v>
      </c>
      <c r="B1075" s="1" t="s">
        <v>681</v>
      </c>
      <c r="C1075" s="1" t="s">
        <v>681</v>
      </c>
      <c r="D1075" s="37" t="s">
        <v>681</v>
      </c>
      <c r="E1075" s="37" t="s">
        <v>681</v>
      </c>
      <c r="F1075" s="38" t="str">
        <f>Tabela2[[#This Row],[Coordenada]]</f>
        <v>-</v>
      </c>
      <c r="G1075" s="113"/>
      <c r="H1075" s="111"/>
      <c r="I1075" s="112" t="s">
        <v>681</v>
      </c>
    </row>
    <row r="1076" spans="1:9" x14ac:dyDescent="0.35">
      <c r="A1076">
        <f t="shared" si="10"/>
        <v>691</v>
      </c>
      <c r="B1076" s="1" t="s">
        <v>681</v>
      </c>
      <c r="C1076" s="1" t="s">
        <v>681</v>
      </c>
      <c r="D1076" s="37" t="s">
        <v>681</v>
      </c>
      <c r="E1076" s="37" t="s">
        <v>681</v>
      </c>
      <c r="F1076" s="38" t="str">
        <f>Tabela2[[#This Row],[Coordenada]]</f>
        <v>-</v>
      </c>
      <c r="G1076" s="113"/>
      <c r="H1076" s="111"/>
      <c r="I1076" s="112" t="s">
        <v>681</v>
      </c>
    </row>
    <row r="1077" spans="1:9" x14ac:dyDescent="0.35">
      <c r="A1077">
        <f t="shared" si="10"/>
        <v>692</v>
      </c>
      <c r="B1077" s="1" t="s">
        <v>681</v>
      </c>
      <c r="C1077" s="1" t="s">
        <v>681</v>
      </c>
      <c r="D1077" s="37" t="s">
        <v>681</v>
      </c>
      <c r="E1077" s="37" t="s">
        <v>681</v>
      </c>
      <c r="F1077" s="38" t="str">
        <f>Tabela2[[#This Row],[Coordenada]]</f>
        <v>-</v>
      </c>
      <c r="G1077" s="113"/>
      <c r="H1077" s="111"/>
      <c r="I1077" s="112" t="s">
        <v>681</v>
      </c>
    </row>
    <row r="1078" spans="1:9" x14ac:dyDescent="0.35">
      <c r="A1078">
        <f t="shared" si="10"/>
        <v>693</v>
      </c>
      <c r="B1078" s="1" t="s">
        <v>681</v>
      </c>
      <c r="C1078" s="1" t="s">
        <v>681</v>
      </c>
      <c r="D1078" s="37" t="s">
        <v>681</v>
      </c>
      <c r="E1078" s="37" t="s">
        <v>681</v>
      </c>
      <c r="F1078" s="38" t="str">
        <f>Tabela2[[#This Row],[Coordenada]]</f>
        <v>-</v>
      </c>
      <c r="G1078" s="113"/>
      <c r="H1078" s="111"/>
      <c r="I1078" s="112" t="s">
        <v>681</v>
      </c>
    </row>
    <row r="1079" spans="1:9" x14ac:dyDescent="0.35">
      <c r="A1079">
        <f t="shared" si="10"/>
        <v>694</v>
      </c>
      <c r="B1079" s="1" t="s">
        <v>681</v>
      </c>
      <c r="C1079" s="1" t="s">
        <v>681</v>
      </c>
      <c r="D1079" s="37" t="s">
        <v>681</v>
      </c>
      <c r="E1079" s="37" t="s">
        <v>681</v>
      </c>
      <c r="F1079" s="38" t="str">
        <f>Tabela2[[#This Row],[Coordenada]]</f>
        <v>-</v>
      </c>
      <c r="G1079" s="113"/>
      <c r="H1079" s="111"/>
      <c r="I1079" s="112" t="s">
        <v>681</v>
      </c>
    </row>
    <row r="1080" spans="1:9" x14ac:dyDescent="0.35">
      <c r="A1080">
        <f t="shared" si="10"/>
        <v>695</v>
      </c>
      <c r="B1080" s="1" t="s">
        <v>681</v>
      </c>
      <c r="C1080" s="1" t="s">
        <v>681</v>
      </c>
      <c r="D1080" s="37" t="s">
        <v>681</v>
      </c>
      <c r="E1080" s="37" t="s">
        <v>681</v>
      </c>
      <c r="F1080" s="38" t="str">
        <f>Tabela2[[#This Row],[Coordenada]]</f>
        <v>-</v>
      </c>
      <c r="G1080" s="113"/>
      <c r="H1080" s="111"/>
      <c r="I1080" s="112" t="s">
        <v>681</v>
      </c>
    </row>
    <row r="1081" spans="1:9" x14ac:dyDescent="0.35">
      <c r="A1081">
        <f t="shared" si="10"/>
        <v>696</v>
      </c>
      <c r="B1081" s="1" t="s">
        <v>681</v>
      </c>
      <c r="C1081" s="1" t="s">
        <v>681</v>
      </c>
      <c r="D1081" s="37" t="s">
        <v>681</v>
      </c>
      <c r="E1081" s="37" t="s">
        <v>681</v>
      </c>
      <c r="F1081" s="38" t="str">
        <f>Tabela2[[#This Row],[Coordenada]]</f>
        <v>-</v>
      </c>
      <c r="G1081" s="113"/>
      <c r="H1081" s="111"/>
      <c r="I1081" s="112" t="s">
        <v>681</v>
      </c>
    </row>
    <row r="1082" spans="1:9" x14ac:dyDescent="0.35">
      <c r="A1082">
        <f t="shared" si="10"/>
        <v>697</v>
      </c>
      <c r="B1082" s="1" t="s">
        <v>681</v>
      </c>
      <c r="C1082" s="1" t="s">
        <v>681</v>
      </c>
      <c r="D1082" s="37" t="s">
        <v>681</v>
      </c>
      <c r="E1082" s="37" t="s">
        <v>681</v>
      </c>
      <c r="F1082" s="38" t="str">
        <f>Tabela2[[#This Row],[Coordenada]]</f>
        <v>-</v>
      </c>
      <c r="G1082" s="113"/>
      <c r="H1082" s="111"/>
      <c r="I1082" s="112" t="s">
        <v>681</v>
      </c>
    </row>
    <row r="1083" spans="1:9" x14ac:dyDescent="0.35">
      <c r="A1083">
        <f t="shared" si="10"/>
        <v>698</v>
      </c>
      <c r="B1083" s="1" t="s">
        <v>681</v>
      </c>
      <c r="C1083" s="1" t="s">
        <v>681</v>
      </c>
      <c r="D1083" s="37" t="s">
        <v>681</v>
      </c>
      <c r="E1083" s="37" t="s">
        <v>681</v>
      </c>
      <c r="F1083" s="38" t="str">
        <f>Tabela2[[#This Row],[Coordenada]]</f>
        <v>-</v>
      </c>
      <c r="G1083" s="113"/>
      <c r="H1083" s="111"/>
      <c r="I1083" s="112" t="s">
        <v>681</v>
      </c>
    </row>
    <row r="1084" spans="1:9" x14ac:dyDescent="0.35">
      <c r="A1084">
        <f t="shared" si="10"/>
        <v>699</v>
      </c>
      <c r="B1084" s="1" t="s">
        <v>681</v>
      </c>
      <c r="C1084" s="1" t="s">
        <v>681</v>
      </c>
      <c r="D1084" s="37" t="s">
        <v>681</v>
      </c>
      <c r="E1084" s="37" t="s">
        <v>681</v>
      </c>
      <c r="F1084" s="38" t="str">
        <f>Tabela2[[#This Row],[Coordenada]]</f>
        <v>-</v>
      </c>
      <c r="G1084" s="113"/>
      <c r="H1084" s="111"/>
      <c r="I1084" s="112" t="s">
        <v>681</v>
      </c>
    </row>
    <row r="1085" spans="1:9" x14ac:dyDescent="0.35">
      <c r="A1085">
        <f t="shared" si="10"/>
        <v>700</v>
      </c>
      <c r="B1085" s="1" t="s">
        <v>681</v>
      </c>
      <c r="C1085" s="1" t="s">
        <v>681</v>
      </c>
      <c r="D1085" s="37" t="s">
        <v>681</v>
      </c>
      <c r="E1085" s="37" t="s">
        <v>681</v>
      </c>
      <c r="F1085" s="38" t="str">
        <f>Tabela2[[#This Row],[Coordenada]]</f>
        <v>-</v>
      </c>
      <c r="G1085" s="113"/>
      <c r="H1085" s="111"/>
      <c r="I1085" s="112" t="s">
        <v>681</v>
      </c>
    </row>
    <row r="1086" spans="1:9" x14ac:dyDescent="0.35">
      <c r="A1086">
        <f t="shared" si="10"/>
        <v>701</v>
      </c>
      <c r="B1086" s="1" t="s">
        <v>681</v>
      </c>
      <c r="C1086" s="1" t="s">
        <v>681</v>
      </c>
      <c r="D1086" s="37" t="s">
        <v>681</v>
      </c>
      <c r="E1086" s="37" t="s">
        <v>681</v>
      </c>
      <c r="F1086" s="38" t="str">
        <f>Tabela2[[#This Row],[Coordenada]]</f>
        <v>-</v>
      </c>
      <c r="G1086" s="113"/>
      <c r="H1086" s="111"/>
      <c r="I1086" s="112" t="s">
        <v>681</v>
      </c>
    </row>
    <row r="1087" spans="1:9" x14ac:dyDescent="0.35">
      <c r="A1087">
        <f t="shared" si="10"/>
        <v>702</v>
      </c>
      <c r="B1087" s="1" t="s">
        <v>681</v>
      </c>
      <c r="C1087" s="1" t="s">
        <v>681</v>
      </c>
      <c r="D1087" s="37" t="s">
        <v>681</v>
      </c>
      <c r="E1087" s="37" t="s">
        <v>681</v>
      </c>
      <c r="F1087" s="38" t="str">
        <f>Tabela2[[#This Row],[Coordenada]]</f>
        <v>-</v>
      </c>
      <c r="G1087" s="113"/>
      <c r="H1087" s="111"/>
      <c r="I1087" s="112" t="s">
        <v>681</v>
      </c>
    </row>
    <row r="1088" spans="1:9" x14ac:dyDescent="0.35">
      <c r="A1088">
        <f t="shared" si="10"/>
        <v>703</v>
      </c>
      <c r="B1088" s="1" t="s">
        <v>681</v>
      </c>
      <c r="C1088" s="1" t="s">
        <v>681</v>
      </c>
      <c r="D1088" s="37" t="s">
        <v>681</v>
      </c>
      <c r="E1088" s="37" t="s">
        <v>681</v>
      </c>
      <c r="F1088" s="38" t="str">
        <f>Tabela2[[#This Row],[Coordenada]]</f>
        <v>-</v>
      </c>
      <c r="G1088" s="113"/>
      <c r="H1088" s="111"/>
      <c r="I1088" s="112" t="s">
        <v>681</v>
      </c>
    </row>
    <row r="1089" spans="1:9" x14ac:dyDescent="0.35">
      <c r="A1089">
        <f t="shared" si="10"/>
        <v>704</v>
      </c>
      <c r="B1089" s="1" t="s">
        <v>681</v>
      </c>
      <c r="C1089" s="1" t="s">
        <v>681</v>
      </c>
      <c r="D1089" s="37" t="s">
        <v>681</v>
      </c>
      <c r="E1089" s="37" t="s">
        <v>681</v>
      </c>
      <c r="F1089" s="38" t="str">
        <f>Tabela2[[#This Row],[Coordenada]]</f>
        <v>-</v>
      </c>
      <c r="G1089" s="113"/>
      <c r="H1089" s="111"/>
      <c r="I1089" s="112" t="s">
        <v>681</v>
      </c>
    </row>
    <row r="1090" spans="1:9" x14ac:dyDescent="0.35">
      <c r="A1090">
        <f t="shared" si="10"/>
        <v>705</v>
      </c>
      <c r="B1090" s="1" t="s">
        <v>681</v>
      </c>
      <c r="C1090" s="1" t="s">
        <v>681</v>
      </c>
      <c r="D1090" s="37" t="s">
        <v>681</v>
      </c>
      <c r="E1090" s="37" t="s">
        <v>681</v>
      </c>
      <c r="F1090" s="38" t="str">
        <f>Tabela2[[#This Row],[Coordenada]]</f>
        <v>-</v>
      </c>
      <c r="G1090" s="113"/>
      <c r="H1090" s="111"/>
      <c r="I1090" s="112" t="s">
        <v>681</v>
      </c>
    </row>
    <row r="1091" spans="1:9" x14ac:dyDescent="0.35">
      <c r="A1091">
        <f t="shared" ref="A1091:A1154" si="11">A1090+1</f>
        <v>706</v>
      </c>
      <c r="B1091" s="1" t="s">
        <v>681</v>
      </c>
      <c r="C1091" s="1" t="s">
        <v>681</v>
      </c>
      <c r="D1091" s="37" t="s">
        <v>681</v>
      </c>
      <c r="E1091" s="37" t="s">
        <v>681</v>
      </c>
      <c r="F1091" s="38" t="str">
        <f>Tabela2[[#This Row],[Coordenada]]</f>
        <v>-</v>
      </c>
      <c r="G1091" s="113"/>
      <c r="H1091" s="111"/>
      <c r="I1091" s="112" t="s">
        <v>681</v>
      </c>
    </row>
    <row r="1092" spans="1:9" x14ac:dyDescent="0.35">
      <c r="A1092">
        <f t="shared" si="11"/>
        <v>707</v>
      </c>
      <c r="B1092" s="1" t="s">
        <v>681</v>
      </c>
      <c r="C1092" s="1" t="s">
        <v>681</v>
      </c>
      <c r="D1092" s="37" t="s">
        <v>681</v>
      </c>
      <c r="E1092" s="37" t="s">
        <v>681</v>
      </c>
      <c r="F1092" s="38" t="str">
        <f>Tabela2[[#This Row],[Coordenada]]</f>
        <v>-</v>
      </c>
      <c r="G1092" s="113"/>
      <c r="H1092" s="111"/>
      <c r="I1092" s="112" t="s">
        <v>681</v>
      </c>
    </row>
    <row r="1093" spans="1:9" x14ac:dyDescent="0.35">
      <c r="A1093">
        <f t="shared" si="11"/>
        <v>708</v>
      </c>
      <c r="B1093" s="1" t="s">
        <v>681</v>
      </c>
      <c r="C1093" s="1" t="s">
        <v>681</v>
      </c>
      <c r="D1093" s="37" t="s">
        <v>681</v>
      </c>
      <c r="E1093" s="37" t="s">
        <v>681</v>
      </c>
      <c r="F1093" s="38" t="str">
        <f>Tabela2[[#This Row],[Coordenada]]</f>
        <v>-</v>
      </c>
      <c r="G1093" s="113"/>
      <c r="H1093" s="111"/>
      <c r="I1093" s="112" t="s">
        <v>681</v>
      </c>
    </row>
    <row r="1094" spans="1:9" x14ac:dyDescent="0.35">
      <c r="A1094">
        <f t="shared" si="11"/>
        <v>709</v>
      </c>
      <c r="B1094" s="1" t="s">
        <v>681</v>
      </c>
      <c r="C1094" s="1" t="s">
        <v>681</v>
      </c>
      <c r="D1094" s="37" t="s">
        <v>681</v>
      </c>
      <c r="E1094" s="37" t="s">
        <v>681</v>
      </c>
      <c r="F1094" s="38" t="str">
        <f>Tabela2[[#This Row],[Coordenada]]</f>
        <v>-</v>
      </c>
      <c r="G1094" s="113"/>
      <c r="H1094" s="111"/>
      <c r="I1094" s="112" t="s">
        <v>681</v>
      </c>
    </row>
    <row r="1095" spans="1:9" x14ac:dyDescent="0.35">
      <c r="A1095">
        <f t="shared" si="11"/>
        <v>710</v>
      </c>
      <c r="B1095" s="1" t="s">
        <v>681</v>
      </c>
      <c r="C1095" s="1" t="s">
        <v>681</v>
      </c>
      <c r="D1095" s="37" t="s">
        <v>681</v>
      </c>
      <c r="E1095" s="37" t="s">
        <v>681</v>
      </c>
      <c r="F1095" s="38" t="str">
        <f>Tabela2[[#This Row],[Coordenada]]</f>
        <v>-</v>
      </c>
      <c r="G1095" s="113"/>
      <c r="H1095" s="111"/>
      <c r="I1095" s="112" t="s">
        <v>681</v>
      </c>
    </row>
    <row r="1096" spans="1:9" x14ac:dyDescent="0.35">
      <c r="A1096">
        <f t="shared" si="11"/>
        <v>711</v>
      </c>
      <c r="B1096" s="1" t="s">
        <v>681</v>
      </c>
      <c r="C1096" s="1" t="s">
        <v>681</v>
      </c>
      <c r="D1096" s="37" t="s">
        <v>681</v>
      </c>
      <c r="E1096" s="37" t="s">
        <v>681</v>
      </c>
      <c r="F1096" s="38" t="str">
        <f>Tabela2[[#This Row],[Coordenada]]</f>
        <v>-</v>
      </c>
      <c r="G1096" s="113"/>
      <c r="H1096" s="111"/>
      <c r="I1096" s="112" t="s">
        <v>681</v>
      </c>
    </row>
    <row r="1097" spans="1:9" x14ac:dyDescent="0.35">
      <c r="A1097">
        <f t="shared" si="11"/>
        <v>712</v>
      </c>
      <c r="B1097" s="1" t="s">
        <v>681</v>
      </c>
      <c r="C1097" s="1" t="s">
        <v>681</v>
      </c>
      <c r="D1097" s="37" t="s">
        <v>681</v>
      </c>
      <c r="E1097" s="37" t="s">
        <v>681</v>
      </c>
      <c r="F1097" s="38" t="str">
        <f>Tabela2[[#This Row],[Coordenada]]</f>
        <v>-</v>
      </c>
      <c r="G1097" s="113"/>
      <c r="H1097" s="111"/>
      <c r="I1097" s="112" t="s">
        <v>681</v>
      </c>
    </row>
    <row r="1098" spans="1:9" x14ac:dyDescent="0.35">
      <c r="A1098">
        <f t="shared" si="11"/>
        <v>713</v>
      </c>
      <c r="B1098" s="1" t="s">
        <v>681</v>
      </c>
      <c r="C1098" s="1" t="s">
        <v>681</v>
      </c>
      <c r="D1098" s="37" t="s">
        <v>681</v>
      </c>
      <c r="E1098" s="37" t="s">
        <v>681</v>
      </c>
      <c r="F1098" s="38" t="str">
        <f>Tabela2[[#This Row],[Coordenada]]</f>
        <v>-</v>
      </c>
      <c r="G1098" s="113"/>
      <c r="H1098" s="111"/>
      <c r="I1098" s="112" t="s">
        <v>681</v>
      </c>
    </row>
    <row r="1099" spans="1:9" x14ac:dyDescent="0.35">
      <c r="A1099">
        <f t="shared" si="11"/>
        <v>714</v>
      </c>
      <c r="B1099" s="1" t="s">
        <v>681</v>
      </c>
      <c r="C1099" s="1" t="s">
        <v>681</v>
      </c>
      <c r="D1099" s="37" t="s">
        <v>681</v>
      </c>
      <c r="E1099" s="37" t="s">
        <v>681</v>
      </c>
      <c r="F1099" s="38" t="str">
        <f>Tabela2[[#This Row],[Coordenada]]</f>
        <v>-</v>
      </c>
      <c r="G1099" s="113"/>
      <c r="H1099" s="111"/>
      <c r="I1099" s="112" t="s">
        <v>681</v>
      </c>
    </row>
    <row r="1100" spans="1:9" x14ac:dyDescent="0.35">
      <c r="A1100">
        <f t="shared" si="11"/>
        <v>715</v>
      </c>
      <c r="B1100" s="1" t="s">
        <v>681</v>
      </c>
      <c r="C1100" s="1" t="s">
        <v>681</v>
      </c>
      <c r="D1100" s="37" t="s">
        <v>681</v>
      </c>
      <c r="E1100" s="37" t="s">
        <v>681</v>
      </c>
      <c r="F1100" s="38" t="str">
        <f>Tabela2[[#This Row],[Coordenada]]</f>
        <v>-</v>
      </c>
      <c r="G1100" s="113"/>
      <c r="H1100" s="111"/>
      <c r="I1100" s="112" t="s">
        <v>681</v>
      </c>
    </row>
    <row r="1101" spans="1:9" x14ac:dyDescent="0.35">
      <c r="A1101">
        <f t="shared" si="11"/>
        <v>716</v>
      </c>
      <c r="B1101" s="1" t="s">
        <v>681</v>
      </c>
      <c r="C1101" s="1" t="s">
        <v>681</v>
      </c>
      <c r="D1101" s="37" t="s">
        <v>681</v>
      </c>
      <c r="E1101" s="37" t="s">
        <v>681</v>
      </c>
      <c r="F1101" s="38" t="str">
        <f>Tabela2[[#This Row],[Coordenada]]</f>
        <v>-</v>
      </c>
      <c r="G1101" s="113"/>
      <c r="H1101" s="111"/>
      <c r="I1101" s="112" t="s">
        <v>681</v>
      </c>
    </row>
    <row r="1102" spans="1:9" x14ac:dyDescent="0.35">
      <c r="A1102">
        <f t="shared" si="11"/>
        <v>717</v>
      </c>
      <c r="B1102" s="1" t="s">
        <v>681</v>
      </c>
      <c r="C1102" s="1" t="s">
        <v>681</v>
      </c>
      <c r="D1102" s="37" t="s">
        <v>681</v>
      </c>
      <c r="E1102" s="37" t="s">
        <v>681</v>
      </c>
      <c r="F1102" s="38" t="str">
        <f>Tabela2[[#This Row],[Coordenada]]</f>
        <v>-</v>
      </c>
      <c r="G1102" s="113"/>
      <c r="H1102" s="111"/>
      <c r="I1102" s="112" t="s">
        <v>681</v>
      </c>
    </row>
    <row r="1103" spans="1:9" x14ac:dyDescent="0.35">
      <c r="A1103">
        <f t="shared" si="11"/>
        <v>718</v>
      </c>
      <c r="B1103" s="1" t="s">
        <v>681</v>
      </c>
      <c r="C1103" s="1" t="s">
        <v>681</v>
      </c>
      <c r="D1103" s="37" t="s">
        <v>681</v>
      </c>
      <c r="E1103" s="37" t="s">
        <v>681</v>
      </c>
      <c r="F1103" s="38" t="str">
        <f>Tabela2[[#This Row],[Coordenada]]</f>
        <v>-</v>
      </c>
      <c r="G1103" s="113"/>
      <c r="H1103" s="111"/>
      <c r="I1103" s="112" t="s">
        <v>681</v>
      </c>
    </row>
    <row r="1104" spans="1:9" x14ac:dyDescent="0.35">
      <c r="A1104">
        <f t="shared" si="11"/>
        <v>719</v>
      </c>
      <c r="B1104" s="1" t="s">
        <v>681</v>
      </c>
      <c r="C1104" s="1" t="s">
        <v>681</v>
      </c>
      <c r="D1104" s="37" t="s">
        <v>681</v>
      </c>
      <c r="E1104" s="37" t="s">
        <v>681</v>
      </c>
      <c r="F1104" s="38" t="str">
        <f>Tabela2[[#This Row],[Coordenada]]</f>
        <v>-</v>
      </c>
      <c r="G1104" s="113"/>
      <c r="H1104" s="111"/>
      <c r="I1104" s="112" t="s">
        <v>681</v>
      </c>
    </row>
    <row r="1105" spans="1:9" x14ac:dyDescent="0.35">
      <c r="A1105">
        <f t="shared" si="11"/>
        <v>720</v>
      </c>
      <c r="B1105" s="1" t="s">
        <v>681</v>
      </c>
      <c r="C1105" s="1" t="s">
        <v>681</v>
      </c>
      <c r="D1105" s="37" t="s">
        <v>681</v>
      </c>
      <c r="E1105" s="37" t="s">
        <v>681</v>
      </c>
      <c r="F1105" s="38" t="str">
        <f>Tabela2[[#This Row],[Coordenada]]</f>
        <v>-</v>
      </c>
      <c r="G1105" s="113"/>
      <c r="H1105" s="111"/>
      <c r="I1105" s="112" t="s">
        <v>681</v>
      </c>
    </row>
    <row r="1106" spans="1:9" x14ac:dyDescent="0.35">
      <c r="A1106">
        <f t="shared" si="11"/>
        <v>721</v>
      </c>
      <c r="B1106" s="1" t="s">
        <v>681</v>
      </c>
      <c r="C1106" s="1" t="s">
        <v>681</v>
      </c>
      <c r="D1106" s="37" t="s">
        <v>681</v>
      </c>
      <c r="E1106" s="37" t="s">
        <v>681</v>
      </c>
      <c r="F1106" s="38" t="str">
        <f>Tabela2[[#This Row],[Coordenada]]</f>
        <v>-</v>
      </c>
      <c r="G1106" s="113"/>
      <c r="H1106" s="111"/>
      <c r="I1106" s="112" t="s">
        <v>681</v>
      </c>
    </row>
    <row r="1107" spans="1:9" x14ac:dyDescent="0.35">
      <c r="A1107">
        <f t="shared" si="11"/>
        <v>722</v>
      </c>
      <c r="B1107" s="1" t="s">
        <v>681</v>
      </c>
      <c r="C1107" s="1" t="s">
        <v>681</v>
      </c>
      <c r="D1107" s="37" t="s">
        <v>681</v>
      </c>
      <c r="E1107" s="37" t="s">
        <v>681</v>
      </c>
      <c r="F1107" s="38" t="str">
        <f>Tabela2[[#This Row],[Coordenada]]</f>
        <v>-</v>
      </c>
      <c r="G1107" s="113"/>
      <c r="H1107" s="111"/>
      <c r="I1107" s="112" t="s">
        <v>681</v>
      </c>
    </row>
    <row r="1108" spans="1:9" x14ac:dyDescent="0.35">
      <c r="A1108">
        <f t="shared" si="11"/>
        <v>723</v>
      </c>
      <c r="B1108" s="1" t="s">
        <v>681</v>
      </c>
      <c r="C1108" s="1" t="s">
        <v>681</v>
      </c>
      <c r="D1108" s="37" t="s">
        <v>681</v>
      </c>
      <c r="E1108" s="37" t="s">
        <v>681</v>
      </c>
      <c r="F1108" s="38" t="str">
        <f>Tabela2[[#This Row],[Coordenada]]</f>
        <v>-</v>
      </c>
      <c r="G1108" s="113"/>
      <c r="H1108" s="111"/>
      <c r="I1108" s="112" t="s">
        <v>681</v>
      </c>
    </row>
    <row r="1109" spans="1:9" x14ac:dyDescent="0.35">
      <c r="A1109">
        <f t="shared" si="11"/>
        <v>724</v>
      </c>
      <c r="B1109" s="1" t="s">
        <v>681</v>
      </c>
      <c r="C1109" s="1" t="s">
        <v>681</v>
      </c>
      <c r="D1109" s="37" t="s">
        <v>681</v>
      </c>
      <c r="E1109" s="37" t="s">
        <v>681</v>
      </c>
      <c r="F1109" s="38" t="str">
        <f>Tabela2[[#This Row],[Coordenada]]</f>
        <v>-</v>
      </c>
      <c r="G1109" s="113"/>
      <c r="H1109" s="111"/>
      <c r="I1109" s="112" t="s">
        <v>681</v>
      </c>
    </row>
    <row r="1110" spans="1:9" x14ac:dyDescent="0.35">
      <c r="A1110">
        <f t="shared" si="11"/>
        <v>725</v>
      </c>
      <c r="B1110" s="1" t="s">
        <v>681</v>
      </c>
      <c r="C1110" s="1" t="s">
        <v>681</v>
      </c>
      <c r="D1110" s="37" t="s">
        <v>681</v>
      </c>
      <c r="E1110" s="37" t="s">
        <v>681</v>
      </c>
      <c r="F1110" s="38" t="str">
        <f>Tabela2[[#This Row],[Coordenada]]</f>
        <v>-</v>
      </c>
      <c r="G1110" s="113"/>
      <c r="H1110" s="111"/>
      <c r="I1110" s="112" t="s">
        <v>681</v>
      </c>
    </row>
    <row r="1111" spans="1:9" x14ac:dyDescent="0.35">
      <c r="A1111">
        <f t="shared" si="11"/>
        <v>726</v>
      </c>
      <c r="B1111" s="1" t="s">
        <v>681</v>
      </c>
      <c r="C1111" s="1" t="s">
        <v>681</v>
      </c>
      <c r="D1111" s="37" t="s">
        <v>681</v>
      </c>
      <c r="E1111" s="37" t="s">
        <v>681</v>
      </c>
      <c r="F1111" s="38" t="str">
        <f>Tabela2[[#This Row],[Coordenada]]</f>
        <v>-</v>
      </c>
      <c r="G1111" s="113"/>
      <c r="H1111" s="111"/>
      <c r="I1111" s="112" t="s">
        <v>681</v>
      </c>
    </row>
    <row r="1112" spans="1:9" x14ac:dyDescent="0.35">
      <c r="A1112">
        <f t="shared" si="11"/>
        <v>727</v>
      </c>
      <c r="B1112" s="1" t="s">
        <v>681</v>
      </c>
      <c r="C1112" s="1" t="s">
        <v>681</v>
      </c>
      <c r="D1112" s="37" t="s">
        <v>681</v>
      </c>
      <c r="E1112" s="37" t="s">
        <v>681</v>
      </c>
      <c r="F1112" s="38" t="str">
        <f>Tabela2[[#This Row],[Coordenada]]</f>
        <v>-</v>
      </c>
      <c r="G1112" s="113"/>
      <c r="H1112" s="111"/>
      <c r="I1112" s="112" t="s">
        <v>681</v>
      </c>
    </row>
    <row r="1113" spans="1:9" x14ac:dyDescent="0.35">
      <c r="A1113">
        <f t="shared" si="11"/>
        <v>728</v>
      </c>
      <c r="B1113" s="1" t="s">
        <v>681</v>
      </c>
      <c r="C1113" s="1" t="s">
        <v>681</v>
      </c>
      <c r="D1113" s="37" t="s">
        <v>681</v>
      </c>
      <c r="E1113" s="37" t="s">
        <v>681</v>
      </c>
      <c r="F1113" s="38" t="str">
        <f>Tabela2[[#This Row],[Coordenada]]</f>
        <v>-</v>
      </c>
      <c r="G1113" s="113"/>
      <c r="H1113" s="111"/>
      <c r="I1113" s="112" t="s">
        <v>681</v>
      </c>
    </row>
    <row r="1114" spans="1:9" x14ac:dyDescent="0.35">
      <c r="A1114">
        <f t="shared" si="11"/>
        <v>729</v>
      </c>
      <c r="B1114" s="1" t="s">
        <v>681</v>
      </c>
      <c r="C1114" s="1" t="s">
        <v>681</v>
      </c>
      <c r="D1114" s="37" t="s">
        <v>681</v>
      </c>
      <c r="E1114" s="37" t="s">
        <v>681</v>
      </c>
      <c r="F1114" s="38" t="str">
        <f>Tabela2[[#This Row],[Coordenada]]</f>
        <v>-</v>
      </c>
      <c r="G1114" s="113"/>
      <c r="H1114" s="111"/>
      <c r="I1114" s="112" t="s">
        <v>681</v>
      </c>
    </row>
    <row r="1115" spans="1:9" x14ac:dyDescent="0.35">
      <c r="A1115">
        <f t="shared" si="11"/>
        <v>730</v>
      </c>
      <c r="B1115" s="1" t="s">
        <v>681</v>
      </c>
      <c r="C1115" s="1" t="s">
        <v>681</v>
      </c>
      <c r="D1115" s="37" t="s">
        <v>681</v>
      </c>
      <c r="E1115" s="37" t="s">
        <v>681</v>
      </c>
      <c r="F1115" s="38" t="str">
        <f>Tabela2[[#This Row],[Coordenada]]</f>
        <v>-</v>
      </c>
      <c r="G1115" s="113"/>
      <c r="H1115" s="111"/>
      <c r="I1115" s="112" t="s">
        <v>681</v>
      </c>
    </row>
    <row r="1116" spans="1:9" x14ac:dyDescent="0.35">
      <c r="A1116">
        <f t="shared" si="11"/>
        <v>731</v>
      </c>
      <c r="B1116" s="1" t="s">
        <v>681</v>
      </c>
      <c r="C1116" s="1" t="s">
        <v>681</v>
      </c>
      <c r="D1116" s="37" t="s">
        <v>681</v>
      </c>
      <c r="E1116" s="37" t="s">
        <v>681</v>
      </c>
      <c r="F1116" s="38" t="str">
        <f>Tabela2[[#This Row],[Coordenada]]</f>
        <v>-</v>
      </c>
      <c r="G1116" s="113"/>
      <c r="H1116" s="111"/>
      <c r="I1116" s="112" t="s">
        <v>681</v>
      </c>
    </row>
    <row r="1117" spans="1:9" x14ac:dyDescent="0.35">
      <c r="A1117">
        <f t="shared" si="11"/>
        <v>732</v>
      </c>
      <c r="B1117" s="1" t="s">
        <v>681</v>
      </c>
      <c r="C1117" s="1" t="s">
        <v>681</v>
      </c>
      <c r="D1117" s="37" t="s">
        <v>681</v>
      </c>
      <c r="E1117" s="37" t="s">
        <v>681</v>
      </c>
      <c r="F1117" s="38" t="str">
        <f>Tabela2[[#This Row],[Coordenada]]</f>
        <v>-</v>
      </c>
      <c r="G1117" s="113"/>
      <c r="H1117" s="111"/>
      <c r="I1117" s="112" t="s">
        <v>681</v>
      </c>
    </row>
    <row r="1118" spans="1:9" x14ac:dyDescent="0.35">
      <c r="A1118">
        <f t="shared" si="11"/>
        <v>733</v>
      </c>
      <c r="B1118" s="1" t="s">
        <v>681</v>
      </c>
      <c r="C1118" s="1" t="s">
        <v>681</v>
      </c>
      <c r="D1118" s="37" t="s">
        <v>681</v>
      </c>
      <c r="E1118" s="37" t="s">
        <v>681</v>
      </c>
      <c r="F1118" s="38" t="str">
        <f>Tabela2[[#This Row],[Coordenada]]</f>
        <v>-</v>
      </c>
      <c r="G1118" s="113"/>
      <c r="H1118" s="111"/>
      <c r="I1118" s="112" t="s">
        <v>681</v>
      </c>
    </row>
    <row r="1119" spans="1:9" x14ac:dyDescent="0.35">
      <c r="A1119">
        <f t="shared" si="11"/>
        <v>734</v>
      </c>
      <c r="B1119" s="1" t="s">
        <v>681</v>
      </c>
      <c r="C1119" s="1" t="s">
        <v>681</v>
      </c>
      <c r="D1119" s="37" t="s">
        <v>681</v>
      </c>
      <c r="E1119" s="37" t="s">
        <v>681</v>
      </c>
      <c r="F1119" s="38" t="str">
        <f>Tabela2[[#This Row],[Coordenada]]</f>
        <v>-</v>
      </c>
      <c r="G1119" s="113"/>
      <c r="H1119" s="111"/>
      <c r="I1119" s="112" t="s">
        <v>681</v>
      </c>
    </row>
    <row r="1120" spans="1:9" x14ac:dyDescent="0.35">
      <c r="A1120">
        <f t="shared" si="11"/>
        <v>735</v>
      </c>
      <c r="B1120" s="1" t="s">
        <v>681</v>
      </c>
      <c r="C1120" s="1" t="s">
        <v>681</v>
      </c>
      <c r="D1120" s="37" t="s">
        <v>681</v>
      </c>
      <c r="E1120" s="37" t="s">
        <v>681</v>
      </c>
      <c r="F1120" s="38" t="str">
        <f>Tabela2[[#This Row],[Coordenada]]</f>
        <v>-</v>
      </c>
      <c r="G1120" s="113"/>
      <c r="H1120" s="111"/>
      <c r="I1120" s="112" t="s">
        <v>681</v>
      </c>
    </row>
    <row r="1121" spans="1:9" x14ac:dyDescent="0.35">
      <c r="A1121">
        <f t="shared" si="11"/>
        <v>736</v>
      </c>
      <c r="B1121" s="1" t="s">
        <v>681</v>
      </c>
      <c r="C1121" s="1" t="s">
        <v>681</v>
      </c>
      <c r="D1121" s="37" t="s">
        <v>681</v>
      </c>
      <c r="E1121" s="37" t="s">
        <v>681</v>
      </c>
      <c r="F1121" s="38" t="str">
        <f>Tabela2[[#This Row],[Coordenada]]</f>
        <v>-</v>
      </c>
      <c r="G1121" s="113"/>
      <c r="H1121" s="111"/>
      <c r="I1121" s="112" t="s">
        <v>681</v>
      </c>
    </row>
    <row r="1122" spans="1:9" x14ac:dyDescent="0.35">
      <c r="A1122">
        <f t="shared" si="11"/>
        <v>737</v>
      </c>
      <c r="B1122" s="1" t="s">
        <v>681</v>
      </c>
      <c r="C1122" s="1" t="s">
        <v>681</v>
      </c>
      <c r="D1122" s="37" t="s">
        <v>681</v>
      </c>
      <c r="E1122" s="37" t="s">
        <v>681</v>
      </c>
      <c r="F1122" s="38" t="str">
        <f>Tabela2[[#This Row],[Coordenada]]</f>
        <v>-</v>
      </c>
      <c r="G1122" s="113"/>
      <c r="H1122" s="111"/>
      <c r="I1122" s="112" t="s">
        <v>681</v>
      </c>
    </row>
    <row r="1123" spans="1:9" x14ac:dyDescent="0.35">
      <c r="A1123">
        <f t="shared" si="11"/>
        <v>738</v>
      </c>
      <c r="B1123" s="1" t="s">
        <v>681</v>
      </c>
      <c r="C1123" s="1" t="s">
        <v>681</v>
      </c>
      <c r="D1123" s="37" t="s">
        <v>681</v>
      </c>
      <c r="E1123" s="37" t="s">
        <v>681</v>
      </c>
      <c r="F1123" s="38" t="str">
        <f>Tabela2[[#This Row],[Coordenada]]</f>
        <v>-</v>
      </c>
      <c r="G1123" s="113"/>
      <c r="H1123" s="111"/>
      <c r="I1123" s="112" t="s">
        <v>681</v>
      </c>
    </row>
    <row r="1124" spans="1:9" x14ac:dyDescent="0.35">
      <c r="A1124">
        <f t="shared" si="11"/>
        <v>739</v>
      </c>
      <c r="B1124" s="1" t="s">
        <v>681</v>
      </c>
      <c r="C1124" s="1" t="s">
        <v>681</v>
      </c>
      <c r="D1124" s="37" t="s">
        <v>681</v>
      </c>
      <c r="E1124" s="37" t="s">
        <v>681</v>
      </c>
      <c r="F1124" s="38" t="str">
        <f>Tabela2[[#This Row],[Coordenada]]</f>
        <v>-</v>
      </c>
      <c r="G1124" s="113"/>
      <c r="H1124" s="111"/>
      <c r="I1124" s="112" t="s">
        <v>681</v>
      </c>
    </row>
    <row r="1125" spans="1:9" x14ac:dyDescent="0.35">
      <c r="A1125">
        <f t="shared" si="11"/>
        <v>740</v>
      </c>
      <c r="B1125" s="1" t="s">
        <v>681</v>
      </c>
      <c r="C1125" s="1" t="s">
        <v>681</v>
      </c>
      <c r="D1125" s="37" t="s">
        <v>681</v>
      </c>
      <c r="E1125" s="37" t="s">
        <v>681</v>
      </c>
      <c r="F1125" s="38" t="str">
        <f>Tabela2[[#This Row],[Coordenada]]</f>
        <v>-</v>
      </c>
      <c r="G1125" s="113"/>
      <c r="H1125" s="111"/>
      <c r="I1125" s="112" t="s">
        <v>681</v>
      </c>
    </row>
    <row r="1126" spans="1:9" x14ac:dyDescent="0.35">
      <c r="A1126">
        <f t="shared" si="11"/>
        <v>741</v>
      </c>
      <c r="B1126" s="1" t="s">
        <v>681</v>
      </c>
      <c r="C1126" s="1" t="s">
        <v>681</v>
      </c>
      <c r="D1126" s="37" t="s">
        <v>681</v>
      </c>
      <c r="E1126" s="37" t="s">
        <v>681</v>
      </c>
      <c r="F1126" s="38" t="str">
        <f>Tabela2[[#This Row],[Coordenada]]</f>
        <v>-</v>
      </c>
      <c r="G1126" s="113"/>
      <c r="H1126" s="111"/>
      <c r="I1126" s="112" t="s">
        <v>681</v>
      </c>
    </row>
    <row r="1127" spans="1:9" x14ac:dyDescent="0.35">
      <c r="A1127">
        <f t="shared" si="11"/>
        <v>742</v>
      </c>
      <c r="B1127" s="1" t="s">
        <v>681</v>
      </c>
      <c r="C1127" s="1" t="s">
        <v>681</v>
      </c>
      <c r="D1127" s="37" t="s">
        <v>681</v>
      </c>
      <c r="E1127" s="37" t="s">
        <v>681</v>
      </c>
      <c r="F1127" s="38" t="str">
        <f>Tabela2[[#This Row],[Coordenada]]</f>
        <v>-</v>
      </c>
      <c r="G1127" s="113"/>
      <c r="H1127" s="111"/>
      <c r="I1127" s="112" t="s">
        <v>681</v>
      </c>
    </row>
    <row r="1128" spans="1:9" x14ac:dyDescent="0.35">
      <c r="A1128">
        <f t="shared" si="11"/>
        <v>743</v>
      </c>
      <c r="B1128" s="1" t="s">
        <v>681</v>
      </c>
      <c r="C1128" s="1" t="s">
        <v>681</v>
      </c>
      <c r="D1128" s="37" t="s">
        <v>681</v>
      </c>
      <c r="E1128" s="37" t="s">
        <v>681</v>
      </c>
      <c r="F1128" s="38" t="str">
        <f>Tabela2[[#This Row],[Coordenada]]</f>
        <v>-</v>
      </c>
      <c r="G1128" s="113"/>
      <c r="H1128" s="111"/>
      <c r="I1128" s="112" t="s">
        <v>681</v>
      </c>
    </row>
    <row r="1129" spans="1:9" x14ac:dyDescent="0.35">
      <c r="A1129">
        <f t="shared" si="11"/>
        <v>744</v>
      </c>
      <c r="B1129" s="1" t="s">
        <v>681</v>
      </c>
      <c r="C1129" s="1" t="s">
        <v>681</v>
      </c>
      <c r="D1129" s="37" t="s">
        <v>681</v>
      </c>
      <c r="E1129" s="37" t="s">
        <v>681</v>
      </c>
      <c r="F1129" s="38" t="str">
        <f>Tabela2[[#This Row],[Coordenada]]</f>
        <v>-</v>
      </c>
      <c r="G1129" s="113"/>
      <c r="H1129" s="111"/>
      <c r="I1129" s="112" t="s">
        <v>681</v>
      </c>
    </row>
    <row r="1130" spans="1:9" x14ac:dyDescent="0.35">
      <c r="A1130">
        <f t="shared" si="11"/>
        <v>745</v>
      </c>
      <c r="B1130" s="1" t="s">
        <v>681</v>
      </c>
      <c r="C1130" s="1" t="s">
        <v>681</v>
      </c>
      <c r="D1130" s="37" t="s">
        <v>681</v>
      </c>
      <c r="E1130" s="37" t="s">
        <v>681</v>
      </c>
      <c r="F1130" s="38" t="str">
        <f>Tabela2[[#This Row],[Coordenada]]</f>
        <v>-</v>
      </c>
      <c r="G1130" s="113"/>
      <c r="H1130" s="111"/>
      <c r="I1130" s="112" t="s">
        <v>681</v>
      </c>
    </row>
    <row r="1131" spans="1:9" x14ac:dyDescent="0.35">
      <c r="A1131">
        <f t="shared" si="11"/>
        <v>746</v>
      </c>
      <c r="B1131" s="1" t="s">
        <v>681</v>
      </c>
      <c r="C1131" s="1" t="s">
        <v>681</v>
      </c>
      <c r="D1131" s="37" t="s">
        <v>681</v>
      </c>
      <c r="E1131" s="37" t="s">
        <v>681</v>
      </c>
      <c r="F1131" s="38" t="str">
        <f>Tabela2[[#This Row],[Coordenada]]</f>
        <v>-</v>
      </c>
      <c r="G1131" s="113"/>
      <c r="H1131" s="111"/>
      <c r="I1131" s="112" t="s">
        <v>681</v>
      </c>
    </row>
    <row r="1132" spans="1:9" x14ac:dyDescent="0.35">
      <c r="A1132">
        <f t="shared" si="11"/>
        <v>747</v>
      </c>
      <c r="B1132" s="1" t="s">
        <v>681</v>
      </c>
      <c r="C1132" s="1" t="s">
        <v>681</v>
      </c>
      <c r="D1132" s="37" t="s">
        <v>681</v>
      </c>
      <c r="E1132" s="37" t="s">
        <v>681</v>
      </c>
      <c r="F1132" s="38" t="str">
        <f>Tabela2[[#This Row],[Coordenada]]</f>
        <v>-</v>
      </c>
      <c r="G1132" s="113"/>
      <c r="H1132" s="111"/>
      <c r="I1132" s="112" t="s">
        <v>681</v>
      </c>
    </row>
    <row r="1133" spans="1:9" x14ac:dyDescent="0.35">
      <c r="A1133">
        <f t="shared" si="11"/>
        <v>748</v>
      </c>
      <c r="B1133" s="1" t="s">
        <v>681</v>
      </c>
      <c r="C1133" s="1" t="s">
        <v>681</v>
      </c>
      <c r="D1133" s="37" t="s">
        <v>681</v>
      </c>
      <c r="E1133" s="37" t="s">
        <v>681</v>
      </c>
      <c r="F1133" s="38" t="str">
        <f>Tabela2[[#This Row],[Coordenada]]</f>
        <v>-</v>
      </c>
      <c r="G1133" s="113"/>
      <c r="H1133" s="111"/>
      <c r="I1133" s="112" t="s">
        <v>681</v>
      </c>
    </row>
    <row r="1134" spans="1:9" x14ac:dyDescent="0.35">
      <c r="A1134">
        <f t="shared" si="11"/>
        <v>749</v>
      </c>
      <c r="B1134" s="1" t="s">
        <v>681</v>
      </c>
      <c r="C1134" s="1" t="s">
        <v>681</v>
      </c>
      <c r="D1134" s="37" t="s">
        <v>681</v>
      </c>
      <c r="E1134" s="37" t="s">
        <v>681</v>
      </c>
      <c r="F1134" s="38" t="str">
        <f>Tabela2[[#This Row],[Coordenada]]</f>
        <v>-</v>
      </c>
      <c r="G1134" s="113"/>
      <c r="H1134" s="111"/>
      <c r="I1134" s="112" t="s">
        <v>681</v>
      </c>
    </row>
    <row r="1135" spans="1:9" x14ac:dyDescent="0.35">
      <c r="A1135">
        <f t="shared" si="11"/>
        <v>750</v>
      </c>
      <c r="B1135" s="1" t="s">
        <v>681</v>
      </c>
      <c r="C1135" s="1" t="s">
        <v>681</v>
      </c>
      <c r="D1135" s="37" t="s">
        <v>681</v>
      </c>
      <c r="E1135" s="37" t="s">
        <v>681</v>
      </c>
      <c r="F1135" s="38" t="str">
        <f>Tabela2[[#This Row],[Coordenada]]</f>
        <v>-</v>
      </c>
      <c r="G1135" s="113"/>
      <c r="H1135" s="111"/>
      <c r="I1135" s="112" t="s">
        <v>681</v>
      </c>
    </row>
    <row r="1136" spans="1:9" x14ac:dyDescent="0.35">
      <c r="A1136">
        <f t="shared" si="11"/>
        <v>751</v>
      </c>
      <c r="B1136" s="1" t="s">
        <v>681</v>
      </c>
      <c r="C1136" s="1" t="s">
        <v>681</v>
      </c>
      <c r="D1136" s="37" t="s">
        <v>681</v>
      </c>
      <c r="E1136" s="37" t="s">
        <v>681</v>
      </c>
      <c r="F1136" s="38" t="str">
        <f>Tabela2[[#This Row],[Coordenada]]</f>
        <v>-</v>
      </c>
      <c r="G1136" s="113"/>
      <c r="H1136" s="111"/>
      <c r="I1136" s="112" t="s">
        <v>681</v>
      </c>
    </row>
    <row r="1137" spans="1:9" x14ac:dyDescent="0.35">
      <c r="A1137">
        <f t="shared" si="11"/>
        <v>752</v>
      </c>
      <c r="B1137" s="1" t="s">
        <v>681</v>
      </c>
      <c r="C1137" s="1" t="s">
        <v>681</v>
      </c>
      <c r="D1137" s="37" t="s">
        <v>681</v>
      </c>
      <c r="E1137" s="37" t="s">
        <v>681</v>
      </c>
      <c r="F1137" s="38" t="str">
        <f>Tabela2[[#This Row],[Coordenada]]</f>
        <v>-</v>
      </c>
      <c r="G1137" s="113"/>
      <c r="H1137" s="111"/>
      <c r="I1137" s="112" t="s">
        <v>681</v>
      </c>
    </row>
    <row r="1138" spans="1:9" x14ac:dyDescent="0.35">
      <c r="A1138">
        <f t="shared" si="11"/>
        <v>753</v>
      </c>
      <c r="B1138" s="1" t="s">
        <v>681</v>
      </c>
      <c r="C1138" s="1" t="s">
        <v>681</v>
      </c>
      <c r="D1138" s="37" t="s">
        <v>681</v>
      </c>
      <c r="E1138" s="37" t="s">
        <v>681</v>
      </c>
      <c r="F1138" s="38" t="str">
        <f>Tabela2[[#This Row],[Coordenada]]</f>
        <v>-</v>
      </c>
      <c r="G1138" s="113"/>
      <c r="H1138" s="111"/>
      <c r="I1138" s="112" t="s">
        <v>681</v>
      </c>
    </row>
    <row r="1139" spans="1:9" x14ac:dyDescent="0.35">
      <c r="A1139">
        <f t="shared" si="11"/>
        <v>754</v>
      </c>
      <c r="B1139" s="1" t="s">
        <v>681</v>
      </c>
      <c r="C1139" s="1" t="s">
        <v>681</v>
      </c>
      <c r="D1139" s="37" t="s">
        <v>681</v>
      </c>
      <c r="E1139" s="37" t="s">
        <v>681</v>
      </c>
      <c r="F1139" s="38" t="str">
        <f>Tabela2[[#This Row],[Coordenada]]</f>
        <v>-</v>
      </c>
      <c r="G1139" s="113"/>
      <c r="H1139" s="111"/>
      <c r="I1139" s="112" t="s">
        <v>681</v>
      </c>
    </row>
    <row r="1140" spans="1:9" x14ac:dyDescent="0.35">
      <c r="A1140">
        <f t="shared" si="11"/>
        <v>755</v>
      </c>
      <c r="B1140" s="1" t="s">
        <v>681</v>
      </c>
      <c r="C1140" s="1" t="s">
        <v>681</v>
      </c>
      <c r="D1140" s="37" t="s">
        <v>681</v>
      </c>
      <c r="E1140" s="37" t="s">
        <v>681</v>
      </c>
      <c r="F1140" s="38" t="str">
        <f>Tabela2[[#This Row],[Coordenada]]</f>
        <v>-</v>
      </c>
      <c r="G1140" s="113"/>
      <c r="H1140" s="111"/>
      <c r="I1140" s="112" t="s">
        <v>681</v>
      </c>
    </row>
    <row r="1141" spans="1:9" x14ac:dyDescent="0.35">
      <c r="A1141">
        <f t="shared" si="11"/>
        <v>756</v>
      </c>
      <c r="B1141" s="1" t="s">
        <v>681</v>
      </c>
      <c r="C1141" s="1" t="s">
        <v>681</v>
      </c>
      <c r="D1141" s="37" t="s">
        <v>681</v>
      </c>
      <c r="E1141" s="37" t="s">
        <v>681</v>
      </c>
      <c r="F1141" s="38" t="str">
        <f>Tabela2[[#This Row],[Coordenada]]</f>
        <v>-</v>
      </c>
      <c r="G1141" s="113"/>
      <c r="H1141" s="111"/>
      <c r="I1141" s="112" t="s">
        <v>681</v>
      </c>
    </row>
    <row r="1142" spans="1:9" x14ac:dyDescent="0.35">
      <c r="A1142">
        <f t="shared" si="11"/>
        <v>757</v>
      </c>
      <c r="B1142" s="1" t="s">
        <v>681</v>
      </c>
      <c r="C1142" s="1" t="s">
        <v>681</v>
      </c>
      <c r="D1142" s="37" t="s">
        <v>681</v>
      </c>
      <c r="E1142" s="37" t="s">
        <v>681</v>
      </c>
      <c r="F1142" s="38" t="str">
        <f>Tabela2[[#This Row],[Coordenada]]</f>
        <v>-</v>
      </c>
      <c r="G1142" s="113"/>
      <c r="H1142" s="111"/>
      <c r="I1142" s="112" t="s">
        <v>681</v>
      </c>
    </row>
    <row r="1143" spans="1:9" x14ac:dyDescent="0.35">
      <c r="A1143">
        <f t="shared" si="11"/>
        <v>758</v>
      </c>
      <c r="B1143" s="1" t="s">
        <v>681</v>
      </c>
      <c r="C1143" s="1" t="s">
        <v>681</v>
      </c>
      <c r="D1143" s="37" t="s">
        <v>681</v>
      </c>
      <c r="E1143" s="37" t="s">
        <v>681</v>
      </c>
      <c r="F1143" s="38" t="str">
        <f>Tabela2[[#This Row],[Coordenada]]</f>
        <v>-</v>
      </c>
      <c r="G1143" s="113"/>
      <c r="H1143" s="111"/>
      <c r="I1143" s="112" t="s">
        <v>681</v>
      </c>
    </row>
    <row r="1144" spans="1:9" x14ac:dyDescent="0.35">
      <c r="A1144">
        <f t="shared" si="11"/>
        <v>759</v>
      </c>
      <c r="B1144" s="1" t="s">
        <v>681</v>
      </c>
      <c r="C1144" s="1" t="s">
        <v>681</v>
      </c>
      <c r="D1144" s="37" t="s">
        <v>681</v>
      </c>
      <c r="E1144" s="37" t="s">
        <v>681</v>
      </c>
      <c r="F1144" s="38" t="str">
        <f>Tabela2[[#This Row],[Coordenada]]</f>
        <v>-</v>
      </c>
      <c r="G1144" s="113"/>
      <c r="H1144" s="111"/>
      <c r="I1144" s="112" t="s">
        <v>681</v>
      </c>
    </row>
    <row r="1145" spans="1:9" x14ac:dyDescent="0.35">
      <c r="A1145">
        <f t="shared" si="11"/>
        <v>760</v>
      </c>
      <c r="B1145" s="1" t="s">
        <v>681</v>
      </c>
      <c r="C1145" s="1" t="s">
        <v>681</v>
      </c>
      <c r="D1145" s="37" t="s">
        <v>681</v>
      </c>
      <c r="E1145" s="37" t="s">
        <v>681</v>
      </c>
      <c r="F1145" s="38" t="str">
        <f>Tabela2[[#This Row],[Coordenada]]</f>
        <v>-</v>
      </c>
      <c r="G1145" s="113"/>
      <c r="H1145" s="111"/>
      <c r="I1145" s="112" t="s">
        <v>681</v>
      </c>
    </row>
    <row r="1146" spans="1:9" x14ac:dyDescent="0.35">
      <c r="A1146">
        <f t="shared" si="11"/>
        <v>761</v>
      </c>
      <c r="B1146" s="1" t="s">
        <v>681</v>
      </c>
      <c r="C1146" s="1" t="s">
        <v>681</v>
      </c>
      <c r="D1146" s="37" t="s">
        <v>681</v>
      </c>
      <c r="E1146" s="37" t="s">
        <v>681</v>
      </c>
      <c r="F1146" s="38" t="str">
        <f>Tabela2[[#This Row],[Coordenada]]</f>
        <v>-</v>
      </c>
      <c r="G1146" s="113"/>
      <c r="H1146" s="111"/>
      <c r="I1146" s="112" t="s">
        <v>681</v>
      </c>
    </row>
    <row r="1147" spans="1:9" x14ac:dyDescent="0.35">
      <c r="A1147">
        <f t="shared" si="11"/>
        <v>762</v>
      </c>
      <c r="B1147" s="1" t="s">
        <v>681</v>
      </c>
      <c r="C1147" s="1" t="s">
        <v>681</v>
      </c>
      <c r="D1147" s="37" t="s">
        <v>681</v>
      </c>
      <c r="E1147" s="37" t="s">
        <v>681</v>
      </c>
      <c r="F1147" s="38" t="str">
        <f>Tabela2[[#This Row],[Coordenada]]</f>
        <v>-</v>
      </c>
      <c r="G1147" s="113"/>
      <c r="H1147" s="111"/>
      <c r="I1147" s="112" t="s">
        <v>681</v>
      </c>
    </row>
    <row r="1148" spans="1:9" x14ac:dyDescent="0.35">
      <c r="A1148">
        <f t="shared" si="11"/>
        <v>763</v>
      </c>
      <c r="B1148" s="1" t="s">
        <v>681</v>
      </c>
      <c r="C1148" s="1" t="s">
        <v>681</v>
      </c>
      <c r="D1148" s="37" t="s">
        <v>681</v>
      </c>
      <c r="E1148" s="37" t="s">
        <v>681</v>
      </c>
      <c r="F1148" s="38" t="str">
        <f>Tabela2[[#This Row],[Coordenada]]</f>
        <v>-</v>
      </c>
      <c r="G1148" s="113"/>
      <c r="H1148" s="111"/>
      <c r="I1148" s="112" t="s">
        <v>681</v>
      </c>
    </row>
    <row r="1149" spans="1:9" x14ac:dyDescent="0.35">
      <c r="A1149">
        <f t="shared" si="11"/>
        <v>764</v>
      </c>
      <c r="B1149" s="1" t="s">
        <v>681</v>
      </c>
      <c r="C1149" s="1" t="s">
        <v>681</v>
      </c>
      <c r="D1149" s="37" t="s">
        <v>681</v>
      </c>
      <c r="E1149" s="37" t="s">
        <v>681</v>
      </c>
      <c r="F1149" s="38" t="str">
        <f>Tabela2[[#This Row],[Coordenada]]</f>
        <v>-</v>
      </c>
      <c r="G1149" s="113"/>
      <c r="H1149" s="111"/>
      <c r="I1149" s="112" t="s">
        <v>681</v>
      </c>
    </row>
    <row r="1150" spans="1:9" x14ac:dyDescent="0.35">
      <c r="A1150">
        <f t="shared" si="11"/>
        <v>765</v>
      </c>
      <c r="B1150" s="1" t="s">
        <v>681</v>
      </c>
      <c r="C1150" s="1" t="s">
        <v>681</v>
      </c>
      <c r="D1150" s="37" t="s">
        <v>681</v>
      </c>
      <c r="E1150" s="37" t="s">
        <v>681</v>
      </c>
      <c r="F1150" s="38" t="str">
        <f>Tabela2[[#This Row],[Coordenada]]</f>
        <v>-</v>
      </c>
      <c r="G1150" s="113"/>
      <c r="H1150" s="111"/>
      <c r="I1150" s="112" t="s">
        <v>681</v>
      </c>
    </row>
    <row r="1151" spans="1:9" x14ac:dyDescent="0.35">
      <c r="A1151">
        <f t="shared" si="11"/>
        <v>766</v>
      </c>
      <c r="B1151" s="1" t="s">
        <v>681</v>
      </c>
      <c r="C1151" s="1" t="s">
        <v>681</v>
      </c>
      <c r="D1151" s="37" t="s">
        <v>681</v>
      </c>
      <c r="E1151" s="37" t="s">
        <v>681</v>
      </c>
      <c r="F1151" s="38" t="str">
        <f>Tabela2[[#This Row],[Coordenada]]</f>
        <v>-</v>
      </c>
      <c r="G1151" s="113"/>
      <c r="H1151" s="111"/>
      <c r="I1151" s="112" t="s">
        <v>681</v>
      </c>
    </row>
    <row r="1152" spans="1:9" x14ac:dyDescent="0.35">
      <c r="A1152">
        <f t="shared" si="11"/>
        <v>767</v>
      </c>
      <c r="B1152" s="1" t="s">
        <v>681</v>
      </c>
      <c r="C1152" s="1" t="s">
        <v>681</v>
      </c>
      <c r="D1152" s="37" t="s">
        <v>681</v>
      </c>
      <c r="E1152" s="37" t="s">
        <v>681</v>
      </c>
      <c r="F1152" s="38" t="str">
        <f>Tabela2[[#This Row],[Coordenada]]</f>
        <v>-</v>
      </c>
      <c r="G1152" s="113"/>
      <c r="H1152" s="111"/>
      <c r="I1152" s="112" t="s">
        <v>681</v>
      </c>
    </row>
    <row r="1153" spans="1:9" x14ac:dyDescent="0.35">
      <c r="A1153">
        <f t="shared" si="11"/>
        <v>768</v>
      </c>
      <c r="B1153" s="1" t="s">
        <v>681</v>
      </c>
      <c r="C1153" s="1" t="s">
        <v>681</v>
      </c>
      <c r="D1153" s="37" t="s">
        <v>681</v>
      </c>
      <c r="E1153" s="37" t="s">
        <v>681</v>
      </c>
      <c r="F1153" s="38" t="str">
        <f>Tabela2[[#This Row],[Coordenada]]</f>
        <v>-</v>
      </c>
      <c r="G1153" s="113"/>
      <c r="H1153" s="111"/>
      <c r="I1153" s="112" t="s">
        <v>681</v>
      </c>
    </row>
    <row r="1154" spans="1:9" x14ac:dyDescent="0.35">
      <c r="A1154">
        <f t="shared" si="11"/>
        <v>769</v>
      </c>
      <c r="B1154" s="1" t="s">
        <v>681</v>
      </c>
      <c r="C1154" s="1" t="s">
        <v>681</v>
      </c>
      <c r="D1154" s="37" t="s">
        <v>681</v>
      </c>
      <c r="E1154" s="37" t="s">
        <v>681</v>
      </c>
      <c r="F1154" s="38" t="str">
        <f>Tabela2[[#This Row],[Coordenada]]</f>
        <v>-</v>
      </c>
      <c r="G1154" s="113"/>
      <c r="H1154" s="111"/>
      <c r="I1154" s="112" t="s">
        <v>681</v>
      </c>
    </row>
    <row r="1155" spans="1:9" x14ac:dyDescent="0.35">
      <c r="A1155">
        <f t="shared" ref="A1155:A1218" si="12">A1154+1</f>
        <v>770</v>
      </c>
      <c r="B1155" s="1" t="s">
        <v>681</v>
      </c>
      <c r="C1155" s="1" t="s">
        <v>681</v>
      </c>
      <c r="D1155" s="37" t="s">
        <v>681</v>
      </c>
      <c r="E1155" s="37" t="s">
        <v>681</v>
      </c>
      <c r="F1155" s="38" t="str">
        <f>Tabela2[[#This Row],[Coordenada]]</f>
        <v>-</v>
      </c>
      <c r="G1155" s="113"/>
      <c r="H1155" s="111"/>
      <c r="I1155" s="112" t="s">
        <v>681</v>
      </c>
    </row>
    <row r="1156" spans="1:9" x14ac:dyDescent="0.35">
      <c r="A1156">
        <f t="shared" si="12"/>
        <v>771</v>
      </c>
      <c r="B1156" s="1" t="s">
        <v>681</v>
      </c>
      <c r="C1156" s="1" t="s">
        <v>681</v>
      </c>
      <c r="D1156" s="37" t="s">
        <v>681</v>
      </c>
      <c r="E1156" s="37" t="s">
        <v>681</v>
      </c>
      <c r="F1156" s="38" t="str">
        <f>Tabela2[[#This Row],[Coordenada]]</f>
        <v>-</v>
      </c>
      <c r="G1156" s="113"/>
      <c r="H1156" s="111"/>
      <c r="I1156" s="112" t="s">
        <v>681</v>
      </c>
    </row>
    <row r="1157" spans="1:9" x14ac:dyDescent="0.35">
      <c r="A1157">
        <f t="shared" si="12"/>
        <v>772</v>
      </c>
      <c r="B1157" s="1" t="s">
        <v>681</v>
      </c>
      <c r="C1157" s="1" t="s">
        <v>681</v>
      </c>
      <c r="D1157" s="37" t="s">
        <v>681</v>
      </c>
      <c r="E1157" s="37" t="s">
        <v>681</v>
      </c>
      <c r="F1157" s="38" t="str">
        <f>Tabela2[[#This Row],[Coordenada]]</f>
        <v>-</v>
      </c>
      <c r="G1157" s="113"/>
      <c r="H1157" s="111"/>
      <c r="I1157" s="112" t="s">
        <v>681</v>
      </c>
    </row>
    <row r="1158" spans="1:9" x14ac:dyDescent="0.35">
      <c r="A1158">
        <f t="shared" si="12"/>
        <v>773</v>
      </c>
      <c r="B1158" s="1" t="s">
        <v>681</v>
      </c>
      <c r="C1158" s="1" t="s">
        <v>681</v>
      </c>
      <c r="D1158" s="37" t="s">
        <v>681</v>
      </c>
      <c r="E1158" s="37" t="s">
        <v>681</v>
      </c>
      <c r="F1158" s="38" t="str">
        <f>Tabela2[[#This Row],[Coordenada]]</f>
        <v>-</v>
      </c>
      <c r="G1158" s="113"/>
      <c r="H1158" s="111"/>
      <c r="I1158" s="112" t="s">
        <v>681</v>
      </c>
    </row>
    <row r="1159" spans="1:9" x14ac:dyDescent="0.35">
      <c r="A1159">
        <f t="shared" si="12"/>
        <v>774</v>
      </c>
      <c r="B1159" s="1" t="s">
        <v>681</v>
      </c>
      <c r="C1159" s="1" t="s">
        <v>681</v>
      </c>
      <c r="D1159" s="37" t="s">
        <v>681</v>
      </c>
      <c r="E1159" s="37" t="s">
        <v>681</v>
      </c>
      <c r="F1159" s="38" t="str">
        <f>Tabela2[[#This Row],[Coordenada]]</f>
        <v>-</v>
      </c>
      <c r="G1159" s="113"/>
      <c r="H1159" s="111"/>
      <c r="I1159" s="112" t="s">
        <v>681</v>
      </c>
    </row>
    <row r="1160" spans="1:9" x14ac:dyDescent="0.35">
      <c r="A1160">
        <f t="shared" si="12"/>
        <v>775</v>
      </c>
      <c r="B1160" s="1" t="s">
        <v>681</v>
      </c>
      <c r="C1160" s="1" t="s">
        <v>681</v>
      </c>
      <c r="D1160" s="37" t="s">
        <v>681</v>
      </c>
      <c r="E1160" s="37" t="s">
        <v>681</v>
      </c>
      <c r="F1160" s="38" t="str">
        <f>Tabela2[[#This Row],[Coordenada]]</f>
        <v>-</v>
      </c>
      <c r="G1160" s="113"/>
      <c r="H1160" s="111"/>
      <c r="I1160" s="112" t="s">
        <v>681</v>
      </c>
    </row>
    <row r="1161" spans="1:9" x14ac:dyDescent="0.35">
      <c r="A1161">
        <f t="shared" si="12"/>
        <v>776</v>
      </c>
      <c r="B1161" s="1" t="s">
        <v>681</v>
      </c>
      <c r="C1161" s="1" t="s">
        <v>681</v>
      </c>
      <c r="D1161" s="37" t="s">
        <v>681</v>
      </c>
      <c r="E1161" s="37" t="s">
        <v>681</v>
      </c>
      <c r="F1161" s="38" t="str">
        <f>Tabela2[[#This Row],[Coordenada]]</f>
        <v>-</v>
      </c>
      <c r="G1161" s="113"/>
      <c r="H1161" s="111"/>
      <c r="I1161" s="112" t="s">
        <v>681</v>
      </c>
    </row>
    <row r="1162" spans="1:9" x14ac:dyDescent="0.35">
      <c r="A1162">
        <f t="shared" si="12"/>
        <v>777</v>
      </c>
      <c r="B1162" s="1" t="s">
        <v>681</v>
      </c>
      <c r="C1162" s="1" t="s">
        <v>681</v>
      </c>
      <c r="D1162" s="37" t="s">
        <v>681</v>
      </c>
      <c r="E1162" s="37" t="s">
        <v>681</v>
      </c>
      <c r="F1162" s="38" t="str">
        <f>Tabela2[[#This Row],[Coordenada]]</f>
        <v>-</v>
      </c>
      <c r="G1162" s="113"/>
      <c r="H1162" s="111"/>
      <c r="I1162" s="112" t="s">
        <v>681</v>
      </c>
    </row>
    <row r="1163" spans="1:9" x14ac:dyDescent="0.35">
      <c r="A1163">
        <f t="shared" si="12"/>
        <v>778</v>
      </c>
      <c r="B1163" s="1" t="s">
        <v>681</v>
      </c>
      <c r="C1163" s="1" t="s">
        <v>681</v>
      </c>
      <c r="D1163" s="37" t="s">
        <v>681</v>
      </c>
      <c r="E1163" s="37" t="s">
        <v>681</v>
      </c>
      <c r="F1163" s="38" t="str">
        <f>Tabela2[[#This Row],[Coordenada]]</f>
        <v>-</v>
      </c>
      <c r="G1163" s="113"/>
      <c r="H1163" s="111"/>
      <c r="I1163" s="112" t="s">
        <v>681</v>
      </c>
    </row>
    <row r="1164" spans="1:9" x14ac:dyDescent="0.35">
      <c r="A1164">
        <f t="shared" si="12"/>
        <v>779</v>
      </c>
      <c r="B1164" s="1" t="s">
        <v>681</v>
      </c>
      <c r="C1164" s="1" t="s">
        <v>681</v>
      </c>
      <c r="D1164" s="37" t="s">
        <v>681</v>
      </c>
      <c r="E1164" s="37" t="s">
        <v>681</v>
      </c>
      <c r="F1164" s="38" t="str">
        <f>Tabela2[[#This Row],[Coordenada]]</f>
        <v>-</v>
      </c>
      <c r="G1164" s="113"/>
      <c r="H1164" s="111"/>
      <c r="I1164" s="112" t="s">
        <v>681</v>
      </c>
    </row>
    <row r="1165" spans="1:9" x14ac:dyDescent="0.35">
      <c r="A1165">
        <f t="shared" si="12"/>
        <v>780</v>
      </c>
      <c r="B1165" s="1" t="s">
        <v>681</v>
      </c>
      <c r="C1165" s="1" t="s">
        <v>681</v>
      </c>
      <c r="D1165" s="37" t="s">
        <v>681</v>
      </c>
      <c r="E1165" s="37" t="s">
        <v>681</v>
      </c>
      <c r="F1165" s="38" t="str">
        <f>Tabela2[[#This Row],[Coordenada]]</f>
        <v>-</v>
      </c>
      <c r="G1165" s="113"/>
      <c r="H1165" s="111"/>
      <c r="I1165" s="112" t="s">
        <v>681</v>
      </c>
    </row>
    <row r="1166" spans="1:9" x14ac:dyDescent="0.35">
      <c r="A1166">
        <f t="shared" si="12"/>
        <v>781</v>
      </c>
      <c r="B1166" s="1" t="s">
        <v>681</v>
      </c>
      <c r="C1166" s="1" t="s">
        <v>681</v>
      </c>
      <c r="D1166" s="37" t="s">
        <v>681</v>
      </c>
      <c r="E1166" s="37" t="s">
        <v>681</v>
      </c>
      <c r="F1166" s="38" t="str">
        <f>Tabela2[[#This Row],[Coordenada]]</f>
        <v>-</v>
      </c>
      <c r="G1166" s="113"/>
      <c r="H1166" s="111"/>
      <c r="I1166" s="112" t="s">
        <v>681</v>
      </c>
    </row>
    <row r="1167" spans="1:9" x14ac:dyDescent="0.35">
      <c r="A1167">
        <f t="shared" si="12"/>
        <v>782</v>
      </c>
      <c r="B1167" s="1" t="s">
        <v>681</v>
      </c>
      <c r="C1167" s="1" t="s">
        <v>681</v>
      </c>
      <c r="D1167" s="37" t="s">
        <v>681</v>
      </c>
      <c r="E1167" s="37" t="s">
        <v>681</v>
      </c>
      <c r="F1167" s="38" t="str">
        <f>Tabela2[[#This Row],[Coordenada]]</f>
        <v>-</v>
      </c>
      <c r="G1167" s="113"/>
      <c r="H1167" s="111"/>
      <c r="I1167" s="112" t="s">
        <v>681</v>
      </c>
    </row>
    <row r="1168" spans="1:9" x14ac:dyDescent="0.35">
      <c r="A1168">
        <f t="shared" si="12"/>
        <v>783</v>
      </c>
      <c r="B1168" s="1" t="s">
        <v>681</v>
      </c>
      <c r="C1168" s="1" t="s">
        <v>681</v>
      </c>
      <c r="D1168" s="37" t="s">
        <v>681</v>
      </c>
      <c r="E1168" s="37" t="s">
        <v>681</v>
      </c>
      <c r="F1168" s="38" t="str">
        <f>Tabela2[[#This Row],[Coordenada]]</f>
        <v>-</v>
      </c>
      <c r="G1168" s="113"/>
      <c r="H1168" s="111"/>
      <c r="I1168" s="112" t="s">
        <v>681</v>
      </c>
    </row>
    <row r="1169" spans="1:9" x14ac:dyDescent="0.35">
      <c r="A1169">
        <f t="shared" si="12"/>
        <v>784</v>
      </c>
      <c r="B1169" s="1" t="s">
        <v>681</v>
      </c>
      <c r="C1169" s="1" t="s">
        <v>681</v>
      </c>
      <c r="D1169" s="37" t="s">
        <v>681</v>
      </c>
      <c r="E1169" s="37" t="s">
        <v>681</v>
      </c>
      <c r="F1169" s="38" t="str">
        <f>Tabela2[[#This Row],[Coordenada]]</f>
        <v>-</v>
      </c>
      <c r="G1169" s="113"/>
      <c r="H1169" s="111"/>
      <c r="I1169" s="112" t="s">
        <v>681</v>
      </c>
    </row>
    <row r="1170" spans="1:9" x14ac:dyDescent="0.35">
      <c r="A1170">
        <f t="shared" si="12"/>
        <v>785</v>
      </c>
      <c r="B1170" s="1" t="s">
        <v>681</v>
      </c>
      <c r="C1170" s="1" t="s">
        <v>681</v>
      </c>
      <c r="D1170" s="37" t="s">
        <v>681</v>
      </c>
      <c r="E1170" s="37" t="s">
        <v>681</v>
      </c>
      <c r="F1170" s="38" t="str">
        <f>Tabela2[[#This Row],[Coordenada]]</f>
        <v>-</v>
      </c>
      <c r="G1170" s="113"/>
      <c r="H1170" s="111"/>
      <c r="I1170" s="112" t="s">
        <v>681</v>
      </c>
    </row>
    <row r="1171" spans="1:9" x14ac:dyDescent="0.35">
      <c r="A1171">
        <f t="shared" si="12"/>
        <v>786</v>
      </c>
      <c r="B1171" s="1" t="s">
        <v>681</v>
      </c>
      <c r="C1171" s="1" t="s">
        <v>681</v>
      </c>
      <c r="D1171" s="37" t="s">
        <v>681</v>
      </c>
      <c r="E1171" s="37" t="s">
        <v>681</v>
      </c>
      <c r="F1171" s="38" t="str">
        <f>Tabela2[[#This Row],[Coordenada]]</f>
        <v>-</v>
      </c>
      <c r="G1171" s="113"/>
      <c r="H1171" s="111"/>
      <c r="I1171" s="112" t="s">
        <v>681</v>
      </c>
    </row>
    <row r="1172" spans="1:9" x14ac:dyDescent="0.35">
      <c r="A1172">
        <f t="shared" si="12"/>
        <v>787</v>
      </c>
      <c r="B1172" s="1" t="s">
        <v>681</v>
      </c>
      <c r="C1172" s="1" t="s">
        <v>681</v>
      </c>
      <c r="D1172" s="37" t="s">
        <v>681</v>
      </c>
      <c r="E1172" s="37" t="s">
        <v>681</v>
      </c>
      <c r="F1172" s="38" t="str">
        <f>Tabela2[[#This Row],[Coordenada]]</f>
        <v>-</v>
      </c>
      <c r="G1172" s="113"/>
      <c r="H1172" s="111"/>
      <c r="I1172" s="112" t="s">
        <v>681</v>
      </c>
    </row>
    <row r="1173" spans="1:9" x14ac:dyDescent="0.35">
      <c r="A1173">
        <f t="shared" si="12"/>
        <v>788</v>
      </c>
      <c r="B1173" s="1" t="s">
        <v>681</v>
      </c>
      <c r="C1173" s="1" t="s">
        <v>681</v>
      </c>
      <c r="D1173" s="37" t="s">
        <v>681</v>
      </c>
      <c r="E1173" s="37" t="s">
        <v>681</v>
      </c>
      <c r="F1173" s="38" t="str">
        <f>Tabela2[[#This Row],[Coordenada]]</f>
        <v>-</v>
      </c>
      <c r="G1173" s="113"/>
      <c r="H1173" s="111"/>
      <c r="I1173" s="112" t="s">
        <v>681</v>
      </c>
    </row>
    <row r="1174" spans="1:9" x14ac:dyDescent="0.35">
      <c r="A1174">
        <f t="shared" si="12"/>
        <v>789</v>
      </c>
      <c r="B1174" s="1" t="s">
        <v>681</v>
      </c>
      <c r="C1174" s="1" t="s">
        <v>681</v>
      </c>
      <c r="D1174" s="37" t="s">
        <v>681</v>
      </c>
      <c r="E1174" s="37" t="s">
        <v>681</v>
      </c>
      <c r="F1174" s="38" t="str">
        <f>Tabela2[[#This Row],[Coordenada]]</f>
        <v>-</v>
      </c>
      <c r="G1174" s="113"/>
      <c r="H1174" s="111"/>
      <c r="I1174" s="112" t="s">
        <v>681</v>
      </c>
    </row>
    <row r="1175" spans="1:9" x14ac:dyDescent="0.35">
      <c r="A1175">
        <f t="shared" si="12"/>
        <v>790</v>
      </c>
      <c r="B1175" s="1" t="s">
        <v>681</v>
      </c>
      <c r="C1175" s="1" t="s">
        <v>681</v>
      </c>
      <c r="D1175" s="37" t="s">
        <v>681</v>
      </c>
      <c r="E1175" s="37" t="s">
        <v>681</v>
      </c>
      <c r="F1175" s="38" t="str">
        <f>Tabela2[[#This Row],[Coordenada]]</f>
        <v>-</v>
      </c>
      <c r="G1175" s="113"/>
      <c r="H1175" s="111"/>
      <c r="I1175" s="112" t="s">
        <v>681</v>
      </c>
    </row>
    <row r="1176" spans="1:9" x14ac:dyDescent="0.35">
      <c r="A1176">
        <f t="shared" si="12"/>
        <v>791</v>
      </c>
      <c r="B1176" s="1" t="s">
        <v>681</v>
      </c>
      <c r="C1176" s="1" t="s">
        <v>681</v>
      </c>
      <c r="D1176" s="37" t="s">
        <v>681</v>
      </c>
      <c r="E1176" s="37" t="s">
        <v>681</v>
      </c>
      <c r="F1176" s="38" t="str">
        <f>Tabela2[[#This Row],[Coordenada]]</f>
        <v>-</v>
      </c>
      <c r="G1176" s="113"/>
      <c r="H1176" s="111"/>
      <c r="I1176" s="112" t="s">
        <v>681</v>
      </c>
    </row>
    <row r="1177" spans="1:9" x14ac:dyDescent="0.35">
      <c r="A1177">
        <f t="shared" si="12"/>
        <v>792</v>
      </c>
      <c r="B1177" s="1" t="s">
        <v>681</v>
      </c>
      <c r="C1177" s="1" t="s">
        <v>681</v>
      </c>
      <c r="D1177" s="37" t="s">
        <v>681</v>
      </c>
      <c r="E1177" s="37" t="s">
        <v>681</v>
      </c>
      <c r="F1177" s="38" t="str">
        <f>Tabela2[[#This Row],[Coordenada]]</f>
        <v>-</v>
      </c>
      <c r="G1177" s="113"/>
      <c r="H1177" s="111"/>
      <c r="I1177" s="112" t="s">
        <v>681</v>
      </c>
    </row>
    <row r="1178" spans="1:9" x14ac:dyDescent="0.35">
      <c r="A1178">
        <f t="shared" si="12"/>
        <v>793</v>
      </c>
      <c r="B1178" s="1" t="s">
        <v>681</v>
      </c>
      <c r="C1178" s="1" t="s">
        <v>681</v>
      </c>
      <c r="D1178" s="37" t="s">
        <v>681</v>
      </c>
      <c r="E1178" s="37" t="s">
        <v>681</v>
      </c>
      <c r="F1178" s="38" t="str">
        <f>Tabela2[[#This Row],[Coordenada]]</f>
        <v>-</v>
      </c>
      <c r="G1178" s="113"/>
      <c r="H1178" s="111"/>
      <c r="I1178" s="112" t="s">
        <v>681</v>
      </c>
    </row>
    <row r="1179" spans="1:9" x14ac:dyDescent="0.35">
      <c r="A1179">
        <f t="shared" si="12"/>
        <v>794</v>
      </c>
      <c r="B1179" s="1" t="s">
        <v>681</v>
      </c>
      <c r="C1179" s="1" t="s">
        <v>681</v>
      </c>
      <c r="D1179" s="37" t="s">
        <v>681</v>
      </c>
      <c r="E1179" s="37" t="s">
        <v>681</v>
      </c>
      <c r="F1179" s="38" t="str">
        <f>Tabela2[[#This Row],[Coordenada]]</f>
        <v>-</v>
      </c>
      <c r="G1179" s="113"/>
      <c r="H1179" s="111"/>
      <c r="I1179" s="112" t="s">
        <v>681</v>
      </c>
    </row>
    <row r="1180" spans="1:9" x14ac:dyDescent="0.35">
      <c r="A1180">
        <f t="shared" si="12"/>
        <v>795</v>
      </c>
      <c r="B1180" s="1" t="s">
        <v>681</v>
      </c>
      <c r="C1180" s="1" t="s">
        <v>681</v>
      </c>
      <c r="D1180" s="37" t="s">
        <v>681</v>
      </c>
      <c r="E1180" s="37" t="s">
        <v>681</v>
      </c>
      <c r="F1180" s="38" t="str">
        <f>Tabela2[[#This Row],[Coordenada]]</f>
        <v>-</v>
      </c>
      <c r="G1180" s="113"/>
      <c r="H1180" s="111"/>
      <c r="I1180" s="112" t="s">
        <v>681</v>
      </c>
    </row>
    <row r="1181" spans="1:9" x14ac:dyDescent="0.35">
      <c r="A1181">
        <f t="shared" si="12"/>
        <v>796</v>
      </c>
      <c r="B1181" s="1" t="s">
        <v>681</v>
      </c>
      <c r="C1181" s="1" t="s">
        <v>681</v>
      </c>
      <c r="D1181" s="37" t="s">
        <v>681</v>
      </c>
      <c r="E1181" s="37" t="s">
        <v>681</v>
      </c>
      <c r="F1181" s="38" t="str">
        <f>Tabela2[[#This Row],[Coordenada]]</f>
        <v>-</v>
      </c>
      <c r="G1181" s="113"/>
      <c r="H1181" s="111"/>
      <c r="I1181" s="112" t="s">
        <v>681</v>
      </c>
    </row>
    <row r="1182" spans="1:9" x14ac:dyDescent="0.35">
      <c r="A1182">
        <f t="shared" si="12"/>
        <v>797</v>
      </c>
      <c r="B1182" s="1" t="s">
        <v>681</v>
      </c>
      <c r="C1182" s="1" t="s">
        <v>681</v>
      </c>
      <c r="D1182" s="37" t="s">
        <v>681</v>
      </c>
      <c r="E1182" s="37" t="s">
        <v>681</v>
      </c>
      <c r="F1182" s="38" t="str">
        <f>Tabela2[[#This Row],[Coordenada]]</f>
        <v>-</v>
      </c>
      <c r="G1182" s="113"/>
      <c r="H1182" s="111"/>
      <c r="I1182" s="112" t="s">
        <v>681</v>
      </c>
    </row>
    <row r="1183" spans="1:9" x14ac:dyDescent="0.35">
      <c r="A1183">
        <f t="shared" si="12"/>
        <v>798</v>
      </c>
      <c r="B1183" s="1" t="s">
        <v>681</v>
      </c>
      <c r="C1183" s="1" t="s">
        <v>681</v>
      </c>
      <c r="D1183" s="37" t="s">
        <v>681</v>
      </c>
      <c r="E1183" s="37" t="s">
        <v>681</v>
      </c>
      <c r="F1183" s="38" t="str">
        <f>Tabela2[[#This Row],[Coordenada]]</f>
        <v>-</v>
      </c>
      <c r="G1183" s="113"/>
      <c r="H1183" s="111"/>
      <c r="I1183" s="112" t="s">
        <v>681</v>
      </c>
    </row>
    <row r="1184" spans="1:9" x14ac:dyDescent="0.35">
      <c r="A1184">
        <f t="shared" si="12"/>
        <v>799</v>
      </c>
      <c r="B1184" s="1" t="s">
        <v>681</v>
      </c>
      <c r="C1184" s="1" t="s">
        <v>681</v>
      </c>
      <c r="D1184" s="37" t="s">
        <v>681</v>
      </c>
      <c r="E1184" s="37" t="s">
        <v>681</v>
      </c>
      <c r="F1184" s="38" t="str">
        <f>Tabela2[[#This Row],[Coordenada]]</f>
        <v>-</v>
      </c>
      <c r="G1184" s="113"/>
      <c r="H1184" s="111"/>
      <c r="I1184" s="112" t="s">
        <v>681</v>
      </c>
    </row>
    <row r="1185" spans="1:9" x14ac:dyDescent="0.35">
      <c r="A1185">
        <f t="shared" si="12"/>
        <v>800</v>
      </c>
      <c r="B1185" s="1" t="s">
        <v>681</v>
      </c>
      <c r="C1185" s="1" t="s">
        <v>681</v>
      </c>
      <c r="D1185" s="37" t="s">
        <v>681</v>
      </c>
      <c r="E1185" s="37" t="s">
        <v>681</v>
      </c>
      <c r="F1185" s="38" t="str">
        <f>Tabela2[[#This Row],[Coordenada]]</f>
        <v>-</v>
      </c>
      <c r="G1185" s="113"/>
      <c r="H1185" s="111"/>
      <c r="I1185" s="112" t="s">
        <v>681</v>
      </c>
    </row>
    <row r="1186" spans="1:9" x14ac:dyDescent="0.35">
      <c r="A1186">
        <f t="shared" si="12"/>
        <v>801</v>
      </c>
      <c r="B1186" s="1" t="s">
        <v>681</v>
      </c>
      <c r="C1186" s="1" t="s">
        <v>681</v>
      </c>
      <c r="D1186" s="37" t="s">
        <v>681</v>
      </c>
      <c r="E1186" s="37" t="s">
        <v>681</v>
      </c>
      <c r="F1186" s="38" t="str">
        <f>Tabela2[[#This Row],[Coordenada]]</f>
        <v>-</v>
      </c>
      <c r="G1186" s="113"/>
      <c r="H1186" s="111"/>
      <c r="I1186" s="112" t="s">
        <v>681</v>
      </c>
    </row>
    <row r="1187" spans="1:9" x14ac:dyDescent="0.35">
      <c r="A1187">
        <f t="shared" si="12"/>
        <v>802</v>
      </c>
      <c r="B1187" s="1" t="s">
        <v>681</v>
      </c>
      <c r="C1187" s="1" t="s">
        <v>681</v>
      </c>
      <c r="D1187" s="37" t="s">
        <v>681</v>
      </c>
      <c r="E1187" s="37" t="s">
        <v>681</v>
      </c>
      <c r="F1187" s="38" t="str">
        <f>Tabela2[[#This Row],[Coordenada]]</f>
        <v>-</v>
      </c>
      <c r="G1187" s="113"/>
      <c r="H1187" s="111"/>
      <c r="I1187" s="112" t="s">
        <v>681</v>
      </c>
    </row>
    <row r="1188" spans="1:9" x14ac:dyDescent="0.35">
      <c r="A1188">
        <f t="shared" si="12"/>
        <v>803</v>
      </c>
      <c r="B1188" s="1" t="s">
        <v>681</v>
      </c>
      <c r="C1188" s="1" t="s">
        <v>681</v>
      </c>
      <c r="D1188" s="37" t="s">
        <v>681</v>
      </c>
      <c r="E1188" s="37" t="s">
        <v>681</v>
      </c>
      <c r="F1188" s="38" t="str">
        <f>Tabela2[[#This Row],[Coordenada]]</f>
        <v>-</v>
      </c>
      <c r="G1188" s="113"/>
      <c r="H1188" s="111"/>
      <c r="I1188" s="112" t="s">
        <v>681</v>
      </c>
    </row>
    <row r="1189" spans="1:9" x14ac:dyDescent="0.35">
      <c r="A1189">
        <f t="shared" si="12"/>
        <v>804</v>
      </c>
      <c r="B1189" s="1" t="s">
        <v>681</v>
      </c>
      <c r="C1189" s="1" t="s">
        <v>681</v>
      </c>
      <c r="D1189" s="37" t="s">
        <v>681</v>
      </c>
      <c r="E1189" s="37" t="s">
        <v>681</v>
      </c>
      <c r="F1189" s="38" t="str">
        <f>Tabela2[[#This Row],[Coordenada]]</f>
        <v>-</v>
      </c>
      <c r="G1189" s="113"/>
      <c r="H1189" s="111"/>
      <c r="I1189" s="112" t="s">
        <v>681</v>
      </c>
    </row>
    <row r="1190" spans="1:9" x14ac:dyDescent="0.35">
      <c r="A1190">
        <f t="shared" si="12"/>
        <v>805</v>
      </c>
      <c r="B1190" s="1" t="s">
        <v>681</v>
      </c>
      <c r="C1190" s="1" t="s">
        <v>681</v>
      </c>
      <c r="D1190" s="37" t="s">
        <v>681</v>
      </c>
      <c r="E1190" s="37" t="s">
        <v>681</v>
      </c>
      <c r="F1190" s="38" t="str">
        <f>Tabela2[[#This Row],[Coordenada]]</f>
        <v>-</v>
      </c>
      <c r="G1190" s="113"/>
      <c r="H1190" s="111"/>
      <c r="I1190" s="112" t="s">
        <v>681</v>
      </c>
    </row>
    <row r="1191" spans="1:9" x14ac:dyDescent="0.35">
      <c r="A1191">
        <f t="shared" si="12"/>
        <v>806</v>
      </c>
      <c r="B1191" s="1" t="s">
        <v>681</v>
      </c>
      <c r="C1191" s="1" t="s">
        <v>681</v>
      </c>
      <c r="D1191" s="37" t="s">
        <v>681</v>
      </c>
      <c r="E1191" s="37" t="s">
        <v>681</v>
      </c>
      <c r="F1191" s="38" t="str">
        <f>Tabela2[[#This Row],[Coordenada]]</f>
        <v>-</v>
      </c>
      <c r="G1191" s="113"/>
      <c r="H1191" s="111"/>
      <c r="I1191" s="112" t="s">
        <v>681</v>
      </c>
    </row>
    <row r="1192" spans="1:9" x14ac:dyDescent="0.35">
      <c r="A1192">
        <f t="shared" si="12"/>
        <v>807</v>
      </c>
      <c r="B1192" s="1" t="s">
        <v>681</v>
      </c>
      <c r="C1192" s="1" t="s">
        <v>681</v>
      </c>
      <c r="D1192" s="37" t="s">
        <v>681</v>
      </c>
      <c r="E1192" s="37" t="s">
        <v>681</v>
      </c>
      <c r="F1192" s="38" t="str">
        <f>Tabela2[[#This Row],[Coordenada]]</f>
        <v>-</v>
      </c>
      <c r="G1192" s="113"/>
      <c r="H1192" s="111"/>
      <c r="I1192" s="112" t="s">
        <v>681</v>
      </c>
    </row>
    <row r="1193" spans="1:9" x14ac:dyDescent="0.35">
      <c r="A1193">
        <f t="shared" si="12"/>
        <v>808</v>
      </c>
      <c r="B1193" s="1" t="s">
        <v>681</v>
      </c>
      <c r="C1193" s="1" t="s">
        <v>681</v>
      </c>
      <c r="D1193" s="37" t="s">
        <v>681</v>
      </c>
      <c r="E1193" s="37" t="s">
        <v>681</v>
      </c>
      <c r="F1193" s="38" t="str">
        <f>Tabela2[[#This Row],[Coordenada]]</f>
        <v>-</v>
      </c>
      <c r="G1193" s="113"/>
      <c r="H1193" s="111"/>
      <c r="I1193" s="112" t="s">
        <v>681</v>
      </c>
    </row>
    <row r="1194" spans="1:9" x14ac:dyDescent="0.35">
      <c r="A1194">
        <f t="shared" si="12"/>
        <v>809</v>
      </c>
      <c r="B1194" s="1" t="s">
        <v>681</v>
      </c>
      <c r="C1194" s="1" t="s">
        <v>681</v>
      </c>
      <c r="D1194" s="37" t="s">
        <v>681</v>
      </c>
      <c r="E1194" s="37" t="s">
        <v>681</v>
      </c>
      <c r="F1194" s="38" t="str">
        <f>Tabela2[[#This Row],[Coordenada]]</f>
        <v>-</v>
      </c>
      <c r="G1194" s="113"/>
      <c r="H1194" s="111"/>
      <c r="I1194" s="112" t="s">
        <v>681</v>
      </c>
    </row>
    <row r="1195" spans="1:9" x14ac:dyDescent="0.35">
      <c r="A1195">
        <f t="shared" si="12"/>
        <v>810</v>
      </c>
      <c r="B1195" s="1" t="s">
        <v>681</v>
      </c>
      <c r="C1195" s="1" t="s">
        <v>681</v>
      </c>
      <c r="D1195" s="37" t="s">
        <v>681</v>
      </c>
      <c r="E1195" s="37" t="s">
        <v>681</v>
      </c>
      <c r="F1195" s="38" t="str">
        <f>Tabela2[[#This Row],[Coordenada]]</f>
        <v>-</v>
      </c>
      <c r="G1195" s="113"/>
      <c r="H1195" s="111"/>
      <c r="I1195" s="112" t="s">
        <v>681</v>
      </c>
    </row>
    <row r="1196" spans="1:9" x14ac:dyDescent="0.35">
      <c r="A1196">
        <f t="shared" si="12"/>
        <v>811</v>
      </c>
      <c r="B1196" s="1" t="s">
        <v>681</v>
      </c>
      <c r="C1196" s="1" t="s">
        <v>681</v>
      </c>
      <c r="D1196" s="37" t="s">
        <v>681</v>
      </c>
      <c r="E1196" s="37" t="s">
        <v>681</v>
      </c>
      <c r="F1196" s="38" t="str">
        <f>Tabela2[[#This Row],[Coordenada]]</f>
        <v>-</v>
      </c>
      <c r="G1196" s="113"/>
      <c r="H1196" s="111"/>
      <c r="I1196" s="112" t="s">
        <v>681</v>
      </c>
    </row>
    <row r="1197" spans="1:9" x14ac:dyDescent="0.35">
      <c r="A1197">
        <f t="shared" si="12"/>
        <v>812</v>
      </c>
      <c r="B1197" s="1" t="s">
        <v>681</v>
      </c>
      <c r="C1197" s="1" t="s">
        <v>681</v>
      </c>
      <c r="D1197" s="37" t="s">
        <v>681</v>
      </c>
      <c r="E1197" s="37" t="s">
        <v>681</v>
      </c>
      <c r="F1197" s="38" t="str">
        <f>Tabela2[[#This Row],[Coordenada]]</f>
        <v>-</v>
      </c>
      <c r="G1197" s="113"/>
      <c r="H1197" s="111"/>
      <c r="I1197" s="112" t="s">
        <v>681</v>
      </c>
    </row>
    <row r="1198" spans="1:9" x14ac:dyDescent="0.35">
      <c r="A1198">
        <f t="shared" si="12"/>
        <v>813</v>
      </c>
      <c r="B1198" s="1" t="s">
        <v>681</v>
      </c>
      <c r="C1198" s="1" t="s">
        <v>681</v>
      </c>
      <c r="D1198" s="37" t="s">
        <v>681</v>
      </c>
      <c r="E1198" s="37" t="s">
        <v>681</v>
      </c>
      <c r="F1198" s="38" t="str">
        <f>Tabela2[[#This Row],[Coordenada]]</f>
        <v>-</v>
      </c>
      <c r="G1198" s="113"/>
      <c r="H1198" s="111"/>
      <c r="I1198" s="112" t="s">
        <v>681</v>
      </c>
    </row>
    <row r="1199" spans="1:9" x14ac:dyDescent="0.35">
      <c r="A1199">
        <f t="shared" si="12"/>
        <v>814</v>
      </c>
      <c r="B1199" s="1" t="s">
        <v>681</v>
      </c>
      <c r="C1199" s="1" t="s">
        <v>681</v>
      </c>
      <c r="D1199" s="37" t="s">
        <v>681</v>
      </c>
      <c r="E1199" s="37" t="s">
        <v>681</v>
      </c>
      <c r="F1199" s="38" t="str">
        <f>Tabela2[[#This Row],[Coordenada]]</f>
        <v>-</v>
      </c>
      <c r="G1199" s="113"/>
      <c r="H1199" s="111"/>
      <c r="I1199" s="112" t="s">
        <v>681</v>
      </c>
    </row>
    <row r="1200" spans="1:9" x14ac:dyDescent="0.35">
      <c r="A1200">
        <f t="shared" si="12"/>
        <v>815</v>
      </c>
      <c r="B1200" s="1" t="s">
        <v>681</v>
      </c>
      <c r="C1200" s="1" t="s">
        <v>681</v>
      </c>
      <c r="D1200" s="37" t="s">
        <v>681</v>
      </c>
      <c r="E1200" s="37" t="s">
        <v>681</v>
      </c>
      <c r="F1200" s="38" t="str">
        <f>Tabela2[[#This Row],[Coordenada]]</f>
        <v>-</v>
      </c>
      <c r="G1200" s="113"/>
      <c r="H1200" s="111"/>
      <c r="I1200" s="112" t="s">
        <v>681</v>
      </c>
    </row>
    <row r="1201" spans="1:9" x14ac:dyDescent="0.35">
      <c r="A1201">
        <f t="shared" si="12"/>
        <v>816</v>
      </c>
      <c r="B1201" s="1" t="s">
        <v>681</v>
      </c>
      <c r="C1201" s="1" t="s">
        <v>681</v>
      </c>
      <c r="D1201" s="37" t="s">
        <v>681</v>
      </c>
      <c r="E1201" s="37" t="s">
        <v>681</v>
      </c>
      <c r="F1201" s="38" t="str">
        <f>Tabela2[[#This Row],[Coordenada]]</f>
        <v>-</v>
      </c>
      <c r="G1201" s="113"/>
      <c r="H1201" s="111"/>
      <c r="I1201" s="112" t="s">
        <v>681</v>
      </c>
    </row>
    <row r="1202" spans="1:9" x14ac:dyDescent="0.35">
      <c r="A1202">
        <f t="shared" si="12"/>
        <v>817</v>
      </c>
      <c r="B1202" s="1" t="s">
        <v>681</v>
      </c>
      <c r="C1202" s="1" t="s">
        <v>681</v>
      </c>
      <c r="D1202" s="37" t="s">
        <v>681</v>
      </c>
      <c r="E1202" s="37" t="s">
        <v>681</v>
      </c>
      <c r="F1202" s="38" t="str">
        <f>Tabela2[[#This Row],[Coordenada]]</f>
        <v>-</v>
      </c>
      <c r="G1202" s="113"/>
      <c r="H1202" s="111"/>
      <c r="I1202" s="112" t="s">
        <v>681</v>
      </c>
    </row>
    <row r="1203" spans="1:9" x14ac:dyDescent="0.35">
      <c r="A1203">
        <f t="shared" si="12"/>
        <v>818</v>
      </c>
      <c r="B1203" s="1" t="s">
        <v>681</v>
      </c>
      <c r="C1203" s="1" t="s">
        <v>681</v>
      </c>
      <c r="D1203" s="37" t="s">
        <v>681</v>
      </c>
      <c r="E1203" s="37" t="s">
        <v>681</v>
      </c>
      <c r="F1203" s="38" t="str">
        <f>Tabela2[[#This Row],[Coordenada]]</f>
        <v>-</v>
      </c>
      <c r="G1203" s="113"/>
      <c r="H1203" s="111"/>
      <c r="I1203" s="112" t="s">
        <v>681</v>
      </c>
    </row>
    <row r="1204" spans="1:9" x14ac:dyDescent="0.35">
      <c r="A1204">
        <f t="shared" si="12"/>
        <v>819</v>
      </c>
      <c r="B1204" s="1" t="s">
        <v>681</v>
      </c>
      <c r="C1204" s="1" t="s">
        <v>681</v>
      </c>
      <c r="D1204" s="37" t="s">
        <v>681</v>
      </c>
      <c r="E1204" s="37" t="s">
        <v>681</v>
      </c>
      <c r="F1204" s="38" t="str">
        <f>Tabela2[[#This Row],[Coordenada]]</f>
        <v>-</v>
      </c>
      <c r="G1204" s="113"/>
      <c r="H1204" s="111"/>
      <c r="I1204" s="112" t="s">
        <v>681</v>
      </c>
    </row>
    <row r="1205" spans="1:9" x14ac:dyDescent="0.35">
      <c r="A1205">
        <f t="shared" si="12"/>
        <v>820</v>
      </c>
      <c r="B1205" s="1" t="s">
        <v>681</v>
      </c>
      <c r="C1205" s="1" t="s">
        <v>681</v>
      </c>
      <c r="D1205" s="37" t="s">
        <v>681</v>
      </c>
      <c r="E1205" s="37" t="s">
        <v>681</v>
      </c>
      <c r="F1205" s="38" t="str">
        <f>Tabela2[[#This Row],[Coordenada]]</f>
        <v>-</v>
      </c>
      <c r="G1205" s="113"/>
      <c r="H1205" s="111"/>
      <c r="I1205" s="112" t="s">
        <v>681</v>
      </c>
    </row>
    <row r="1206" spans="1:9" x14ac:dyDescent="0.35">
      <c r="A1206">
        <f t="shared" si="12"/>
        <v>821</v>
      </c>
      <c r="B1206" s="1" t="s">
        <v>681</v>
      </c>
      <c r="C1206" s="1" t="s">
        <v>681</v>
      </c>
      <c r="D1206" s="37" t="s">
        <v>681</v>
      </c>
      <c r="E1206" s="37" t="s">
        <v>681</v>
      </c>
      <c r="F1206" s="38" t="str">
        <f>Tabela2[[#This Row],[Coordenada]]</f>
        <v>-</v>
      </c>
      <c r="G1206" s="113"/>
      <c r="H1206" s="111"/>
      <c r="I1206" s="112" t="s">
        <v>681</v>
      </c>
    </row>
    <row r="1207" spans="1:9" x14ac:dyDescent="0.35">
      <c r="A1207">
        <f t="shared" si="12"/>
        <v>822</v>
      </c>
      <c r="B1207" s="1" t="s">
        <v>681</v>
      </c>
      <c r="C1207" s="1" t="s">
        <v>681</v>
      </c>
      <c r="D1207" s="37" t="s">
        <v>681</v>
      </c>
      <c r="E1207" s="37" t="s">
        <v>681</v>
      </c>
      <c r="F1207" s="38" t="str">
        <f>Tabela2[[#This Row],[Coordenada]]</f>
        <v>-</v>
      </c>
      <c r="G1207" s="113"/>
      <c r="H1207" s="111"/>
      <c r="I1207" s="112" t="s">
        <v>681</v>
      </c>
    </row>
    <row r="1208" spans="1:9" x14ac:dyDescent="0.35">
      <c r="A1208">
        <f t="shared" si="12"/>
        <v>823</v>
      </c>
      <c r="B1208" s="1" t="s">
        <v>681</v>
      </c>
      <c r="C1208" s="1" t="s">
        <v>681</v>
      </c>
      <c r="D1208" s="37" t="s">
        <v>681</v>
      </c>
      <c r="E1208" s="37" t="s">
        <v>681</v>
      </c>
      <c r="F1208" s="38" t="str">
        <f>Tabela2[[#This Row],[Coordenada]]</f>
        <v>-</v>
      </c>
      <c r="G1208" s="113"/>
      <c r="H1208" s="111"/>
      <c r="I1208" s="112" t="s">
        <v>681</v>
      </c>
    </row>
    <row r="1209" spans="1:9" x14ac:dyDescent="0.35">
      <c r="A1209">
        <f t="shared" si="12"/>
        <v>824</v>
      </c>
      <c r="B1209" s="1" t="s">
        <v>681</v>
      </c>
      <c r="C1209" s="1" t="s">
        <v>681</v>
      </c>
      <c r="D1209" s="37" t="s">
        <v>681</v>
      </c>
      <c r="E1209" s="37" t="s">
        <v>681</v>
      </c>
      <c r="F1209" s="38" t="str">
        <f>Tabela2[[#This Row],[Coordenada]]</f>
        <v>-</v>
      </c>
      <c r="G1209" s="113"/>
      <c r="H1209" s="111"/>
      <c r="I1209" s="112" t="s">
        <v>681</v>
      </c>
    </row>
    <row r="1210" spans="1:9" x14ac:dyDescent="0.35">
      <c r="A1210">
        <f t="shared" si="12"/>
        <v>825</v>
      </c>
      <c r="B1210" s="1" t="s">
        <v>681</v>
      </c>
      <c r="C1210" s="1" t="s">
        <v>681</v>
      </c>
      <c r="D1210" s="37" t="s">
        <v>681</v>
      </c>
      <c r="E1210" s="37" t="s">
        <v>681</v>
      </c>
      <c r="F1210" s="38" t="str">
        <f>Tabela2[[#This Row],[Coordenada]]</f>
        <v>-</v>
      </c>
      <c r="G1210" s="113"/>
      <c r="H1210" s="111"/>
      <c r="I1210" s="112" t="s">
        <v>681</v>
      </c>
    </row>
    <row r="1211" spans="1:9" x14ac:dyDescent="0.35">
      <c r="A1211">
        <f t="shared" si="12"/>
        <v>826</v>
      </c>
      <c r="B1211" s="1" t="s">
        <v>681</v>
      </c>
      <c r="C1211" s="1" t="s">
        <v>681</v>
      </c>
      <c r="D1211" s="37" t="s">
        <v>681</v>
      </c>
      <c r="E1211" s="37" t="s">
        <v>681</v>
      </c>
      <c r="F1211" s="38" t="str">
        <f>Tabela2[[#This Row],[Coordenada]]</f>
        <v>-</v>
      </c>
      <c r="G1211" s="113"/>
      <c r="H1211" s="111"/>
      <c r="I1211" s="112" t="s">
        <v>681</v>
      </c>
    </row>
    <row r="1212" spans="1:9" x14ac:dyDescent="0.35">
      <c r="A1212">
        <f t="shared" si="12"/>
        <v>827</v>
      </c>
      <c r="B1212" s="1" t="s">
        <v>681</v>
      </c>
      <c r="C1212" s="1" t="s">
        <v>681</v>
      </c>
      <c r="D1212" s="37" t="s">
        <v>681</v>
      </c>
      <c r="E1212" s="37" t="s">
        <v>681</v>
      </c>
      <c r="F1212" s="38" t="str">
        <f>Tabela2[[#This Row],[Coordenada]]</f>
        <v>-</v>
      </c>
      <c r="G1212" s="113"/>
      <c r="H1212" s="111"/>
      <c r="I1212" s="112" t="s">
        <v>681</v>
      </c>
    </row>
    <row r="1213" spans="1:9" x14ac:dyDescent="0.35">
      <c r="A1213">
        <f t="shared" si="12"/>
        <v>828</v>
      </c>
      <c r="B1213" s="1" t="s">
        <v>681</v>
      </c>
      <c r="C1213" s="1" t="s">
        <v>681</v>
      </c>
      <c r="D1213" s="37" t="s">
        <v>681</v>
      </c>
      <c r="E1213" s="37" t="s">
        <v>681</v>
      </c>
      <c r="F1213" s="38" t="str">
        <f>Tabela2[[#This Row],[Coordenada]]</f>
        <v>-</v>
      </c>
      <c r="G1213" s="113"/>
      <c r="H1213" s="111"/>
      <c r="I1213" s="112" t="s">
        <v>681</v>
      </c>
    </row>
    <row r="1214" spans="1:9" x14ac:dyDescent="0.35">
      <c r="A1214">
        <f t="shared" si="12"/>
        <v>829</v>
      </c>
      <c r="B1214" s="1" t="s">
        <v>681</v>
      </c>
      <c r="C1214" s="1" t="s">
        <v>681</v>
      </c>
      <c r="D1214" s="37" t="s">
        <v>681</v>
      </c>
      <c r="E1214" s="37" t="s">
        <v>681</v>
      </c>
      <c r="F1214" s="38" t="str">
        <f>Tabela2[[#This Row],[Coordenada]]</f>
        <v>-</v>
      </c>
      <c r="G1214" s="113"/>
      <c r="H1214" s="111"/>
      <c r="I1214" s="112" t="s">
        <v>681</v>
      </c>
    </row>
    <row r="1215" spans="1:9" x14ac:dyDescent="0.35">
      <c r="A1215">
        <f t="shared" si="12"/>
        <v>830</v>
      </c>
      <c r="B1215" s="1" t="s">
        <v>681</v>
      </c>
      <c r="C1215" s="1" t="s">
        <v>681</v>
      </c>
      <c r="D1215" s="37" t="s">
        <v>681</v>
      </c>
      <c r="E1215" s="37" t="s">
        <v>681</v>
      </c>
      <c r="F1215" s="38" t="str">
        <f>Tabela2[[#This Row],[Coordenada]]</f>
        <v>-</v>
      </c>
      <c r="G1215" s="113"/>
      <c r="H1215" s="111"/>
      <c r="I1215" s="112" t="s">
        <v>681</v>
      </c>
    </row>
    <row r="1216" spans="1:9" x14ac:dyDescent="0.35">
      <c r="A1216">
        <f t="shared" si="12"/>
        <v>831</v>
      </c>
      <c r="B1216" s="1" t="s">
        <v>681</v>
      </c>
      <c r="C1216" s="1" t="s">
        <v>681</v>
      </c>
      <c r="D1216" s="37" t="s">
        <v>681</v>
      </c>
      <c r="E1216" s="37" t="s">
        <v>681</v>
      </c>
      <c r="F1216" s="38" t="str">
        <f>Tabela2[[#This Row],[Coordenada]]</f>
        <v>-</v>
      </c>
      <c r="G1216" s="113"/>
      <c r="H1216" s="111"/>
      <c r="I1216" s="112" t="s">
        <v>681</v>
      </c>
    </row>
    <row r="1217" spans="1:9" x14ac:dyDescent="0.35">
      <c r="A1217">
        <f t="shared" si="12"/>
        <v>832</v>
      </c>
      <c r="B1217" s="1" t="s">
        <v>681</v>
      </c>
      <c r="C1217" s="1" t="s">
        <v>681</v>
      </c>
      <c r="D1217" s="37" t="s">
        <v>681</v>
      </c>
      <c r="E1217" s="37" t="s">
        <v>681</v>
      </c>
      <c r="F1217" s="38" t="str">
        <f>Tabela2[[#This Row],[Coordenada]]</f>
        <v>-</v>
      </c>
      <c r="G1217" s="113"/>
      <c r="H1217" s="111"/>
      <c r="I1217" s="112" t="s">
        <v>681</v>
      </c>
    </row>
    <row r="1218" spans="1:9" x14ac:dyDescent="0.35">
      <c r="A1218">
        <f t="shared" si="12"/>
        <v>833</v>
      </c>
      <c r="B1218" s="1" t="s">
        <v>681</v>
      </c>
      <c r="C1218" s="1" t="s">
        <v>681</v>
      </c>
      <c r="D1218" s="37" t="s">
        <v>681</v>
      </c>
      <c r="E1218" s="37" t="s">
        <v>681</v>
      </c>
      <c r="F1218" s="38" t="str">
        <f>Tabela2[[#This Row],[Coordenada]]</f>
        <v>-</v>
      </c>
      <c r="G1218" s="113"/>
      <c r="H1218" s="111"/>
      <c r="I1218" s="112" t="s">
        <v>681</v>
      </c>
    </row>
    <row r="1219" spans="1:9" x14ac:dyDescent="0.35">
      <c r="A1219">
        <f t="shared" ref="A1219:A1282" si="13">A1218+1</f>
        <v>834</v>
      </c>
      <c r="B1219" s="1" t="s">
        <v>681</v>
      </c>
      <c r="C1219" s="1" t="s">
        <v>681</v>
      </c>
      <c r="D1219" s="37" t="s">
        <v>681</v>
      </c>
      <c r="E1219" s="37" t="s">
        <v>681</v>
      </c>
      <c r="F1219" s="38" t="str">
        <f>Tabela2[[#This Row],[Coordenada]]</f>
        <v>-</v>
      </c>
      <c r="G1219" s="113"/>
      <c r="H1219" s="111"/>
      <c r="I1219" s="112" t="s">
        <v>681</v>
      </c>
    </row>
    <row r="1220" spans="1:9" x14ac:dyDescent="0.35">
      <c r="A1220">
        <f t="shared" si="13"/>
        <v>835</v>
      </c>
      <c r="B1220" s="1" t="s">
        <v>681</v>
      </c>
      <c r="C1220" s="1" t="s">
        <v>681</v>
      </c>
      <c r="D1220" s="37" t="s">
        <v>681</v>
      </c>
      <c r="E1220" s="37" t="s">
        <v>681</v>
      </c>
      <c r="F1220" s="38" t="str">
        <f>Tabela2[[#This Row],[Coordenada]]</f>
        <v>-</v>
      </c>
      <c r="G1220" s="113"/>
      <c r="H1220" s="111"/>
      <c r="I1220" s="112" t="s">
        <v>681</v>
      </c>
    </row>
    <row r="1221" spans="1:9" x14ac:dyDescent="0.35">
      <c r="A1221">
        <f t="shared" si="13"/>
        <v>836</v>
      </c>
      <c r="B1221" s="1" t="s">
        <v>681</v>
      </c>
      <c r="C1221" s="1" t="s">
        <v>681</v>
      </c>
      <c r="D1221" s="37" t="s">
        <v>681</v>
      </c>
      <c r="E1221" s="37" t="s">
        <v>681</v>
      </c>
      <c r="F1221" s="38" t="str">
        <f>Tabela2[[#This Row],[Coordenada]]</f>
        <v>-</v>
      </c>
      <c r="G1221" s="113"/>
      <c r="H1221" s="111"/>
      <c r="I1221" s="112" t="s">
        <v>681</v>
      </c>
    </row>
    <row r="1222" spans="1:9" x14ac:dyDescent="0.35">
      <c r="A1222">
        <f t="shared" si="13"/>
        <v>837</v>
      </c>
      <c r="B1222" s="1" t="s">
        <v>681</v>
      </c>
      <c r="C1222" s="1" t="s">
        <v>681</v>
      </c>
      <c r="D1222" s="37" t="s">
        <v>681</v>
      </c>
      <c r="E1222" s="37" t="s">
        <v>681</v>
      </c>
      <c r="F1222" s="38" t="str">
        <f>Tabela2[[#This Row],[Coordenada]]</f>
        <v>-</v>
      </c>
      <c r="G1222" s="113"/>
      <c r="H1222" s="111"/>
      <c r="I1222" s="112" t="s">
        <v>681</v>
      </c>
    </row>
    <row r="1223" spans="1:9" x14ac:dyDescent="0.35">
      <c r="A1223">
        <f t="shared" si="13"/>
        <v>838</v>
      </c>
      <c r="B1223" s="1" t="s">
        <v>681</v>
      </c>
      <c r="C1223" s="1" t="s">
        <v>681</v>
      </c>
      <c r="D1223" s="37" t="s">
        <v>681</v>
      </c>
      <c r="E1223" s="37" t="s">
        <v>681</v>
      </c>
      <c r="F1223" s="38" t="str">
        <f>Tabela2[[#This Row],[Coordenada]]</f>
        <v>-</v>
      </c>
      <c r="G1223" s="113"/>
      <c r="H1223" s="111"/>
      <c r="I1223" s="112" t="s">
        <v>681</v>
      </c>
    </row>
    <row r="1224" spans="1:9" x14ac:dyDescent="0.35">
      <c r="A1224">
        <f t="shared" si="13"/>
        <v>839</v>
      </c>
      <c r="B1224" s="1" t="s">
        <v>681</v>
      </c>
      <c r="C1224" s="1" t="s">
        <v>681</v>
      </c>
      <c r="D1224" s="37" t="s">
        <v>681</v>
      </c>
      <c r="E1224" s="37" t="s">
        <v>681</v>
      </c>
      <c r="F1224" s="38" t="str">
        <f>Tabela2[[#This Row],[Coordenada]]</f>
        <v>-</v>
      </c>
      <c r="G1224" s="113"/>
      <c r="H1224" s="111"/>
      <c r="I1224" s="112" t="s">
        <v>681</v>
      </c>
    </row>
    <row r="1225" spans="1:9" x14ac:dyDescent="0.35">
      <c r="A1225">
        <f t="shared" si="13"/>
        <v>840</v>
      </c>
      <c r="B1225" s="1" t="s">
        <v>681</v>
      </c>
      <c r="C1225" s="1" t="s">
        <v>681</v>
      </c>
      <c r="D1225" s="37" t="s">
        <v>681</v>
      </c>
      <c r="E1225" s="37" t="s">
        <v>681</v>
      </c>
      <c r="F1225" s="38" t="str">
        <f>Tabela2[[#This Row],[Coordenada]]</f>
        <v>-</v>
      </c>
      <c r="G1225" s="113"/>
      <c r="H1225" s="111"/>
      <c r="I1225" s="112" t="s">
        <v>681</v>
      </c>
    </row>
    <row r="1226" spans="1:9" x14ac:dyDescent="0.35">
      <c r="A1226">
        <f t="shared" si="13"/>
        <v>841</v>
      </c>
      <c r="B1226" s="1" t="s">
        <v>681</v>
      </c>
      <c r="C1226" s="1" t="s">
        <v>681</v>
      </c>
      <c r="D1226" s="37" t="s">
        <v>681</v>
      </c>
      <c r="E1226" s="37" t="s">
        <v>681</v>
      </c>
      <c r="F1226" s="38" t="str">
        <f>Tabela2[[#This Row],[Coordenada]]</f>
        <v>-</v>
      </c>
      <c r="G1226" s="113"/>
      <c r="H1226" s="111"/>
      <c r="I1226" s="112" t="s">
        <v>681</v>
      </c>
    </row>
    <row r="1227" spans="1:9" x14ac:dyDescent="0.35">
      <c r="A1227">
        <f t="shared" si="13"/>
        <v>842</v>
      </c>
      <c r="B1227" s="1" t="s">
        <v>681</v>
      </c>
      <c r="C1227" s="1" t="s">
        <v>681</v>
      </c>
      <c r="D1227" s="37" t="s">
        <v>681</v>
      </c>
      <c r="E1227" s="37" t="s">
        <v>681</v>
      </c>
      <c r="F1227" s="38" t="str">
        <f>Tabela2[[#This Row],[Coordenada]]</f>
        <v>-</v>
      </c>
      <c r="G1227" s="113"/>
      <c r="H1227" s="111"/>
      <c r="I1227" s="112" t="s">
        <v>681</v>
      </c>
    </row>
    <row r="1228" spans="1:9" x14ac:dyDescent="0.35">
      <c r="A1228">
        <f t="shared" si="13"/>
        <v>843</v>
      </c>
      <c r="B1228" s="1" t="s">
        <v>681</v>
      </c>
      <c r="C1228" s="1" t="s">
        <v>681</v>
      </c>
      <c r="D1228" s="37" t="s">
        <v>681</v>
      </c>
      <c r="E1228" s="37" t="s">
        <v>681</v>
      </c>
      <c r="F1228" s="38" t="str">
        <f>Tabela2[[#This Row],[Coordenada]]</f>
        <v>-</v>
      </c>
      <c r="G1228" s="113"/>
      <c r="H1228" s="111"/>
      <c r="I1228" s="112" t="s">
        <v>681</v>
      </c>
    </row>
    <row r="1229" spans="1:9" x14ac:dyDescent="0.35">
      <c r="A1229">
        <f t="shared" si="13"/>
        <v>844</v>
      </c>
      <c r="B1229" s="1" t="s">
        <v>681</v>
      </c>
      <c r="C1229" s="1" t="s">
        <v>681</v>
      </c>
      <c r="D1229" s="37" t="s">
        <v>681</v>
      </c>
      <c r="E1229" s="37" t="s">
        <v>681</v>
      </c>
      <c r="F1229" s="38" t="str">
        <f>Tabela2[[#This Row],[Coordenada]]</f>
        <v>-</v>
      </c>
      <c r="G1229" s="113"/>
      <c r="H1229" s="111"/>
      <c r="I1229" s="112" t="s">
        <v>681</v>
      </c>
    </row>
    <row r="1230" spans="1:9" x14ac:dyDescent="0.35">
      <c r="A1230">
        <f t="shared" si="13"/>
        <v>845</v>
      </c>
      <c r="B1230" s="1" t="s">
        <v>681</v>
      </c>
      <c r="C1230" s="1" t="s">
        <v>681</v>
      </c>
      <c r="D1230" s="37" t="s">
        <v>681</v>
      </c>
      <c r="E1230" s="37" t="s">
        <v>681</v>
      </c>
      <c r="F1230" s="38" t="str">
        <f>Tabela2[[#This Row],[Coordenada]]</f>
        <v>-</v>
      </c>
      <c r="G1230" s="113"/>
      <c r="H1230" s="111"/>
      <c r="I1230" s="112" t="s">
        <v>681</v>
      </c>
    </row>
    <row r="1231" spans="1:9" x14ac:dyDescent="0.35">
      <c r="A1231">
        <f t="shared" si="13"/>
        <v>846</v>
      </c>
      <c r="B1231" s="1" t="s">
        <v>681</v>
      </c>
      <c r="C1231" s="1" t="s">
        <v>681</v>
      </c>
      <c r="D1231" s="37" t="s">
        <v>681</v>
      </c>
      <c r="E1231" s="37" t="s">
        <v>681</v>
      </c>
      <c r="F1231" s="38" t="str">
        <f>Tabela2[[#This Row],[Coordenada]]</f>
        <v>-</v>
      </c>
      <c r="G1231" s="113"/>
      <c r="H1231" s="111"/>
      <c r="I1231" s="112" t="s">
        <v>681</v>
      </c>
    </row>
    <row r="1232" spans="1:9" x14ac:dyDescent="0.35">
      <c r="A1232">
        <f t="shared" si="13"/>
        <v>847</v>
      </c>
      <c r="B1232" s="1" t="s">
        <v>681</v>
      </c>
      <c r="C1232" s="1" t="s">
        <v>681</v>
      </c>
      <c r="D1232" s="37" t="s">
        <v>681</v>
      </c>
      <c r="E1232" s="37" t="s">
        <v>681</v>
      </c>
      <c r="F1232" s="38" t="str">
        <f>Tabela2[[#This Row],[Coordenada]]</f>
        <v>-</v>
      </c>
      <c r="G1232" s="113"/>
      <c r="H1232" s="111"/>
      <c r="I1232" s="112" t="s">
        <v>681</v>
      </c>
    </row>
    <row r="1233" spans="1:9" x14ac:dyDescent="0.35">
      <c r="A1233">
        <f t="shared" si="13"/>
        <v>848</v>
      </c>
      <c r="B1233" s="1" t="s">
        <v>681</v>
      </c>
      <c r="C1233" s="1" t="s">
        <v>681</v>
      </c>
      <c r="D1233" s="37" t="s">
        <v>681</v>
      </c>
      <c r="E1233" s="37" t="s">
        <v>681</v>
      </c>
      <c r="F1233" s="38" t="str">
        <f>Tabela2[[#This Row],[Coordenada]]</f>
        <v>-</v>
      </c>
      <c r="G1233" s="113"/>
      <c r="H1233" s="111"/>
      <c r="I1233" s="112" t="s">
        <v>681</v>
      </c>
    </row>
    <row r="1234" spans="1:9" x14ac:dyDescent="0.35">
      <c r="A1234">
        <f t="shared" si="13"/>
        <v>849</v>
      </c>
      <c r="B1234" s="1" t="s">
        <v>681</v>
      </c>
      <c r="C1234" s="1" t="s">
        <v>681</v>
      </c>
      <c r="D1234" s="37" t="s">
        <v>681</v>
      </c>
      <c r="E1234" s="37" t="s">
        <v>681</v>
      </c>
      <c r="F1234" s="38" t="str">
        <f>Tabela2[[#This Row],[Coordenada]]</f>
        <v>-</v>
      </c>
      <c r="G1234" s="113"/>
      <c r="H1234" s="111"/>
      <c r="I1234" s="112" t="s">
        <v>681</v>
      </c>
    </row>
    <row r="1235" spans="1:9" x14ac:dyDescent="0.35">
      <c r="A1235">
        <f t="shared" si="13"/>
        <v>850</v>
      </c>
      <c r="B1235" s="1" t="s">
        <v>681</v>
      </c>
      <c r="C1235" s="1" t="s">
        <v>681</v>
      </c>
      <c r="D1235" s="37" t="s">
        <v>681</v>
      </c>
      <c r="E1235" s="37" t="s">
        <v>681</v>
      </c>
      <c r="F1235" s="38" t="str">
        <f>Tabela2[[#This Row],[Coordenada]]</f>
        <v>-</v>
      </c>
      <c r="G1235" s="113"/>
      <c r="H1235" s="111"/>
      <c r="I1235" s="112" t="s">
        <v>681</v>
      </c>
    </row>
    <row r="1236" spans="1:9" x14ac:dyDescent="0.35">
      <c r="A1236">
        <f t="shared" si="13"/>
        <v>851</v>
      </c>
      <c r="B1236" s="1" t="s">
        <v>681</v>
      </c>
      <c r="C1236" s="1" t="s">
        <v>681</v>
      </c>
      <c r="D1236" s="37" t="s">
        <v>681</v>
      </c>
      <c r="E1236" s="37" t="s">
        <v>681</v>
      </c>
      <c r="F1236" s="38" t="str">
        <f>Tabela2[[#This Row],[Coordenada]]</f>
        <v>-</v>
      </c>
      <c r="G1236" s="113"/>
      <c r="H1236" s="111"/>
      <c r="I1236" s="112" t="s">
        <v>681</v>
      </c>
    </row>
    <row r="1237" spans="1:9" x14ac:dyDescent="0.35">
      <c r="A1237">
        <f t="shared" si="13"/>
        <v>852</v>
      </c>
      <c r="B1237" s="1" t="s">
        <v>681</v>
      </c>
      <c r="C1237" s="1" t="s">
        <v>681</v>
      </c>
      <c r="D1237" s="37" t="s">
        <v>681</v>
      </c>
      <c r="E1237" s="37" t="s">
        <v>681</v>
      </c>
      <c r="F1237" s="38" t="str">
        <f>Tabela2[[#This Row],[Coordenada]]</f>
        <v>-</v>
      </c>
      <c r="G1237" s="113"/>
      <c r="H1237" s="111"/>
      <c r="I1237" s="112" t="s">
        <v>681</v>
      </c>
    </row>
    <row r="1238" spans="1:9" x14ac:dyDescent="0.35">
      <c r="A1238">
        <f t="shared" si="13"/>
        <v>853</v>
      </c>
      <c r="B1238" s="1" t="s">
        <v>681</v>
      </c>
      <c r="C1238" s="1" t="s">
        <v>681</v>
      </c>
      <c r="D1238" s="37" t="s">
        <v>681</v>
      </c>
      <c r="E1238" s="37" t="s">
        <v>681</v>
      </c>
      <c r="F1238" s="38" t="str">
        <f>Tabela2[[#This Row],[Coordenada]]</f>
        <v>-</v>
      </c>
      <c r="G1238" s="113"/>
      <c r="H1238" s="111"/>
      <c r="I1238" s="112" t="s">
        <v>681</v>
      </c>
    </row>
    <row r="1239" spans="1:9" x14ac:dyDescent="0.35">
      <c r="A1239">
        <f t="shared" si="13"/>
        <v>854</v>
      </c>
      <c r="B1239" s="1" t="s">
        <v>681</v>
      </c>
      <c r="C1239" s="1" t="s">
        <v>681</v>
      </c>
      <c r="D1239" s="37" t="s">
        <v>681</v>
      </c>
      <c r="E1239" s="37" t="s">
        <v>681</v>
      </c>
      <c r="F1239" s="38" t="str">
        <f>Tabela2[[#This Row],[Coordenada]]</f>
        <v>-</v>
      </c>
      <c r="G1239" s="113"/>
      <c r="H1239" s="111"/>
      <c r="I1239" s="112" t="s">
        <v>681</v>
      </c>
    </row>
    <row r="1240" spans="1:9" x14ac:dyDescent="0.35">
      <c r="A1240">
        <f t="shared" si="13"/>
        <v>855</v>
      </c>
      <c r="B1240" s="1" t="s">
        <v>681</v>
      </c>
      <c r="C1240" s="1" t="s">
        <v>681</v>
      </c>
      <c r="D1240" s="37" t="s">
        <v>681</v>
      </c>
      <c r="E1240" s="37" t="s">
        <v>681</v>
      </c>
      <c r="F1240" s="38" t="str">
        <f>Tabela2[[#This Row],[Coordenada]]</f>
        <v>-</v>
      </c>
      <c r="G1240" s="113"/>
      <c r="H1240" s="111"/>
      <c r="I1240" s="112" t="s">
        <v>681</v>
      </c>
    </row>
    <row r="1241" spans="1:9" x14ac:dyDescent="0.35">
      <c r="A1241">
        <f t="shared" si="13"/>
        <v>856</v>
      </c>
      <c r="B1241" s="1" t="s">
        <v>681</v>
      </c>
      <c r="C1241" s="1" t="s">
        <v>681</v>
      </c>
      <c r="D1241" s="37" t="s">
        <v>681</v>
      </c>
      <c r="E1241" s="37" t="s">
        <v>681</v>
      </c>
      <c r="F1241" s="38" t="str">
        <f>Tabela2[[#This Row],[Coordenada]]</f>
        <v>-</v>
      </c>
      <c r="G1241" s="113"/>
      <c r="H1241" s="111"/>
      <c r="I1241" s="112" t="s">
        <v>681</v>
      </c>
    </row>
    <row r="1242" spans="1:9" x14ac:dyDescent="0.35">
      <c r="A1242">
        <f t="shared" si="13"/>
        <v>857</v>
      </c>
      <c r="B1242" s="1" t="s">
        <v>681</v>
      </c>
      <c r="C1242" s="1" t="s">
        <v>681</v>
      </c>
      <c r="D1242" s="37" t="s">
        <v>681</v>
      </c>
      <c r="E1242" s="37" t="s">
        <v>681</v>
      </c>
      <c r="F1242" s="38" t="str">
        <f>Tabela2[[#This Row],[Coordenada]]</f>
        <v>-</v>
      </c>
      <c r="G1242" s="113"/>
      <c r="H1242" s="111"/>
      <c r="I1242" s="112" t="s">
        <v>681</v>
      </c>
    </row>
    <row r="1243" spans="1:9" x14ac:dyDescent="0.35">
      <c r="A1243">
        <f t="shared" si="13"/>
        <v>858</v>
      </c>
      <c r="B1243" s="1" t="s">
        <v>681</v>
      </c>
      <c r="C1243" s="1" t="s">
        <v>681</v>
      </c>
      <c r="D1243" s="37" t="s">
        <v>681</v>
      </c>
      <c r="E1243" s="37" t="s">
        <v>681</v>
      </c>
      <c r="F1243" s="38" t="str">
        <f>Tabela2[[#This Row],[Coordenada]]</f>
        <v>-</v>
      </c>
      <c r="G1243" s="113"/>
      <c r="H1243" s="111"/>
      <c r="I1243" s="112" t="s">
        <v>681</v>
      </c>
    </row>
    <row r="1244" spans="1:9" x14ac:dyDescent="0.35">
      <c r="A1244">
        <f t="shared" si="13"/>
        <v>859</v>
      </c>
      <c r="B1244" s="1" t="s">
        <v>681</v>
      </c>
      <c r="C1244" s="1" t="s">
        <v>681</v>
      </c>
      <c r="D1244" s="37" t="s">
        <v>681</v>
      </c>
      <c r="E1244" s="37" t="s">
        <v>681</v>
      </c>
      <c r="F1244" s="38" t="str">
        <f>Tabela2[[#This Row],[Coordenada]]</f>
        <v>-</v>
      </c>
      <c r="G1244" s="113"/>
      <c r="H1244" s="111"/>
      <c r="I1244" s="112" t="s">
        <v>681</v>
      </c>
    </row>
    <row r="1245" spans="1:9" x14ac:dyDescent="0.35">
      <c r="A1245">
        <f t="shared" si="13"/>
        <v>860</v>
      </c>
      <c r="B1245" s="1" t="s">
        <v>681</v>
      </c>
      <c r="C1245" s="1" t="s">
        <v>681</v>
      </c>
      <c r="D1245" s="37" t="s">
        <v>681</v>
      </c>
      <c r="E1245" s="37" t="s">
        <v>681</v>
      </c>
      <c r="F1245" s="38" t="str">
        <f>Tabela2[[#This Row],[Coordenada]]</f>
        <v>-</v>
      </c>
      <c r="G1245" s="113"/>
      <c r="H1245" s="111"/>
      <c r="I1245" s="112" t="s">
        <v>681</v>
      </c>
    </row>
    <row r="1246" spans="1:9" x14ac:dyDescent="0.35">
      <c r="A1246">
        <f t="shared" si="13"/>
        <v>861</v>
      </c>
      <c r="B1246" s="1" t="s">
        <v>681</v>
      </c>
      <c r="C1246" s="1" t="s">
        <v>681</v>
      </c>
      <c r="D1246" s="37" t="s">
        <v>681</v>
      </c>
      <c r="E1246" s="37" t="s">
        <v>681</v>
      </c>
      <c r="F1246" s="38" t="str">
        <f>Tabela2[[#This Row],[Coordenada]]</f>
        <v>-</v>
      </c>
      <c r="G1246" s="113"/>
      <c r="H1246" s="111"/>
      <c r="I1246" s="112" t="s">
        <v>681</v>
      </c>
    </row>
    <row r="1247" spans="1:9" x14ac:dyDescent="0.35">
      <c r="A1247">
        <f t="shared" si="13"/>
        <v>862</v>
      </c>
      <c r="B1247" s="1" t="s">
        <v>681</v>
      </c>
      <c r="C1247" s="1" t="s">
        <v>681</v>
      </c>
      <c r="D1247" s="37" t="s">
        <v>681</v>
      </c>
      <c r="E1247" s="37" t="s">
        <v>681</v>
      </c>
      <c r="F1247" s="38" t="str">
        <f>Tabela2[[#This Row],[Coordenada]]</f>
        <v>-</v>
      </c>
      <c r="G1247" s="113"/>
      <c r="H1247" s="111"/>
      <c r="I1247" s="112" t="s">
        <v>681</v>
      </c>
    </row>
    <row r="1248" spans="1:9" x14ac:dyDescent="0.35">
      <c r="A1248">
        <f t="shared" si="13"/>
        <v>863</v>
      </c>
      <c r="B1248" s="1" t="s">
        <v>681</v>
      </c>
      <c r="C1248" s="1" t="s">
        <v>681</v>
      </c>
      <c r="D1248" s="37" t="s">
        <v>681</v>
      </c>
      <c r="E1248" s="37" t="s">
        <v>681</v>
      </c>
      <c r="F1248" s="38" t="str">
        <f>Tabela2[[#This Row],[Coordenada]]</f>
        <v>-</v>
      </c>
      <c r="G1248" s="113"/>
      <c r="H1248" s="111"/>
      <c r="I1248" s="112" t="s">
        <v>681</v>
      </c>
    </row>
    <row r="1249" spans="1:9" x14ac:dyDescent="0.35">
      <c r="A1249">
        <f t="shared" si="13"/>
        <v>864</v>
      </c>
      <c r="B1249" s="1" t="s">
        <v>681</v>
      </c>
      <c r="C1249" s="1" t="s">
        <v>681</v>
      </c>
      <c r="D1249" s="37" t="s">
        <v>681</v>
      </c>
      <c r="E1249" s="37" t="s">
        <v>681</v>
      </c>
      <c r="F1249" s="38" t="str">
        <f>Tabela2[[#This Row],[Coordenada]]</f>
        <v>-</v>
      </c>
      <c r="G1249" s="113"/>
      <c r="H1249" s="111"/>
      <c r="I1249" s="112" t="s">
        <v>681</v>
      </c>
    </row>
    <row r="1250" spans="1:9" x14ac:dyDescent="0.35">
      <c r="A1250">
        <f t="shared" si="13"/>
        <v>865</v>
      </c>
      <c r="B1250" s="1" t="s">
        <v>681</v>
      </c>
      <c r="C1250" s="1" t="s">
        <v>681</v>
      </c>
      <c r="D1250" s="37" t="s">
        <v>681</v>
      </c>
      <c r="E1250" s="37" t="s">
        <v>681</v>
      </c>
      <c r="F1250" s="38" t="str">
        <f>Tabela2[[#This Row],[Coordenada]]</f>
        <v>-</v>
      </c>
      <c r="G1250" s="113"/>
      <c r="H1250" s="111"/>
      <c r="I1250" s="112" t="s">
        <v>681</v>
      </c>
    </row>
    <row r="1251" spans="1:9" x14ac:dyDescent="0.35">
      <c r="A1251">
        <f t="shared" si="13"/>
        <v>866</v>
      </c>
      <c r="B1251" s="1" t="s">
        <v>681</v>
      </c>
      <c r="C1251" s="1" t="s">
        <v>681</v>
      </c>
      <c r="D1251" s="37" t="s">
        <v>681</v>
      </c>
      <c r="E1251" s="37" t="s">
        <v>681</v>
      </c>
      <c r="F1251" s="38" t="str">
        <f>Tabela2[[#This Row],[Coordenada]]</f>
        <v>-</v>
      </c>
      <c r="G1251" s="113"/>
      <c r="H1251" s="111"/>
      <c r="I1251" s="112" t="s">
        <v>681</v>
      </c>
    </row>
    <row r="1252" spans="1:9" x14ac:dyDescent="0.35">
      <c r="A1252">
        <f t="shared" si="13"/>
        <v>867</v>
      </c>
      <c r="B1252" s="1" t="s">
        <v>681</v>
      </c>
      <c r="C1252" s="1" t="s">
        <v>681</v>
      </c>
      <c r="D1252" s="37" t="s">
        <v>681</v>
      </c>
      <c r="E1252" s="37" t="s">
        <v>681</v>
      </c>
      <c r="F1252" s="38" t="str">
        <f>Tabela2[[#This Row],[Coordenada]]</f>
        <v>-</v>
      </c>
      <c r="G1252" s="113"/>
      <c r="H1252" s="111"/>
      <c r="I1252" s="112" t="s">
        <v>681</v>
      </c>
    </row>
    <row r="1253" spans="1:9" x14ac:dyDescent="0.35">
      <c r="A1253">
        <f t="shared" si="13"/>
        <v>868</v>
      </c>
      <c r="B1253" s="1" t="s">
        <v>681</v>
      </c>
      <c r="C1253" s="1" t="s">
        <v>681</v>
      </c>
      <c r="D1253" s="37" t="s">
        <v>681</v>
      </c>
      <c r="E1253" s="37" t="s">
        <v>681</v>
      </c>
      <c r="F1253" s="38" t="str">
        <f>Tabela2[[#This Row],[Coordenada]]</f>
        <v>-</v>
      </c>
      <c r="G1253" s="113"/>
      <c r="H1253" s="111"/>
      <c r="I1253" s="112" t="s">
        <v>681</v>
      </c>
    </row>
    <row r="1254" spans="1:9" x14ac:dyDescent="0.35">
      <c r="A1254">
        <f t="shared" si="13"/>
        <v>869</v>
      </c>
      <c r="B1254" s="1" t="s">
        <v>681</v>
      </c>
      <c r="C1254" s="1" t="s">
        <v>681</v>
      </c>
      <c r="D1254" s="37" t="s">
        <v>681</v>
      </c>
      <c r="E1254" s="37" t="s">
        <v>681</v>
      </c>
      <c r="F1254" s="38" t="str">
        <f>Tabela2[[#This Row],[Coordenada]]</f>
        <v>-</v>
      </c>
      <c r="G1254" s="113"/>
      <c r="H1254" s="111"/>
      <c r="I1254" s="112" t="s">
        <v>681</v>
      </c>
    </row>
    <row r="1255" spans="1:9" x14ac:dyDescent="0.35">
      <c r="A1255">
        <f t="shared" si="13"/>
        <v>870</v>
      </c>
      <c r="B1255" s="1" t="s">
        <v>681</v>
      </c>
      <c r="C1255" s="1" t="s">
        <v>681</v>
      </c>
      <c r="D1255" s="37" t="s">
        <v>681</v>
      </c>
      <c r="E1255" s="37" t="s">
        <v>681</v>
      </c>
      <c r="F1255" s="38" t="str">
        <f>Tabela2[[#This Row],[Coordenada]]</f>
        <v>-</v>
      </c>
      <c r="G1255" s="113"/>
      <c r="H1255" s="111"/>
      <c r="I1255" s="112" t="s">
        <v>681</v>
      </c>
    </row>
    <row r="1256" spans="1:9" x14ac:dyDescent="0.35">
      <c r="A1256">
        <f t="shared" si="13"/>
        <v>871</v>
      </c>
      <c r="B1256" s="1" t="s">
        <v>681</v>
      </c>
      <c r="C1256" s="1" t="s">
        <v>681</v>
      </c>
      <c r="D1256" s="37" t="s">
        <v>681</v>
      </c>
      <c r="E1256" s="37" t="s">
        <v>681</v>
      </c>
      <c r="F1256" s="38" t="str">
        <f>Tabela2[[#This Row],[Coordenada]]</f>
        <v>-</v>
      </c>
      <c r="G1256" s="113"/>
      <c r="H1256" s="111"/>
      <c r="I1256" s="112" t="s">
        <v>681</v>
      </c>
    </row>
    <row r="1257" spans="1:9" x14ac:dyDescent="0.35">
      <c r="A1257">
        <f t="shared" si="13"/>
        <v>872</v>
      </c>
      <c r="B1257" s="1" t="s">
        <v>681</v>
      </c>
      <c r="C1257" s="1" t="s">
        <v>681</v>
      </c>
      <c r="D1257" s="37" t="s">
        <v>681</v>
      </c>
      <c r="E1257" s="37" t="s">
        <v>681</v>
      </c>
      <c r="F1257" s="38" t="str">
        <f>Tabela2[[#This Row],[Coordenada]]</f>
        <v>-</v>
      </c>
      <c r="G1257" s="113"/>
      <c r="H1257" s="111"/>
      <c r="I1257" s="112" t="s">
        <v>681</v>
      </c>
    </row>
    <row r="1258" spans="1:9" x14ac:dyDescent="0.35">
      <c r="A1258">
        <f t="shared" si="13"/>
        <v>873</v>
      </c>
      <c r="B1258" s="1" t="s">
        <v>681</v>
      </c>
      <c r="C1258" s="1" t="s">
        <v>681</v>
      </c>
      <c r="D1258" s="37" t="s">
        <v>681</v>
      </c>
      <c r="E1258" s="37" t="s">
        <v>681</v>
      </c>
      <c r="F1258" s="38" t="str">
        <f>Tabela2[[#This Row],[Coordenada]]</f>
        <v>-</v>
      </c>
      <c r="G1258" s="113"/>
      <c r="H1258" s="111"/>
      <c r="I1258" s="112" t="s">
        <v>681</v>
      </c>
    </row>
    <row r="1259" spans="1:9" x14ac:dyDescent="0.35">
      <c r="A1259">
        <f t="shared" si="13"/>
        <v>874</v>
      </c>
      <c r="B1259" s="1" t="s">
        <v>681</v>
      </c>
      <c r="C1259" s="1" t="s">
        <v>681</v>
      </c>
      <c r="D1259" s="37" t="s">
        <v>681</v>
      </c>
      <c r="E1259" s="37" t="s">
        <v>681</v>
      </c>
      <c r="F1259" s="38" t="str">
        <f>Tabela2[[#This Row],[Coordenada]]</f>
        <v>-</v>
      </c>
      <c r="G1259" s="113"/>
      <c r="H1259" s="111"/>
      <c r="I1259" s="112" t="s">
        <v>681</v>
      </c>
    </row>
    <row r="1260" spans="1:9" x14ac:dyDescent="0.35">
      <c r="A1260">
        <f t="shared" si="13"/>
        <v>875</v>
      </c>
      <c r="B1260" s="1" t="s">
        <v>681</v>
      </c>
      <c r="C1260" s="1" t="s">
        <v>681</v>
      </c>
      <c r="D1260" s="37" t="s">
        <v>681</v>
      </c>
      <c r="E1260" s="37" t="s">
        <v>681</v>
      </c>
      <c r="F1260" s="38" t="str">
        <f>Tabela2[[#This Row],[Coordenada]]</f>
        <v>-</v>
      </c>
      <c r="G1260" s="113"/>
      <c r="H1260" s="111"/>
      <c r="I1260" s="112" t="s">
        <v>681</v>
      </c>
    </row>
    <row r="1261" spans="1:9" x14ac:dyDescent="0.35">
      <c r="A1261">
        <f t="shared" si="13"/>
        <v>876</v>
      </c>
      <c r="B1261" s="1" t="s">
        <v>681</v>
      </c>
      <c r="C1261" s="1" t="s">
        <v>681</v>
      </c>
      <c r="D1261" s="37" t="s">
        <v>681</v>
      </c>
      <c r="E1261" s="37" t="s">
        <v>681</v>
      </c>
      <c r="F1261" s="38" t="str">
        <f>Tabela2[[#This Row],[Coordenada]]</f>
        <v>-</v>
      </c>
      <c r="G1261" s="113"/>
      <c r="H1261" s="111"/>
      <c r="I1261" s="112" t="s">
        <v>681</v>
      </c>
    </row>
    <row r="1262" spans="1:9" x14ac:dyDescent="0.35">
      <c r="A1262">
        <f t="shared" si="13"/>
        <v>877</v>
      </c>
      <c r="B1262" s="1" t="s">
        <v>681</v>
      </c>
      <c r="C1262" s="1" t="s">
        <v>681</v>
      </c>
      <c r="D1262" s="37" t="s">
        <v>681</v>
      </c>
      <c r="E1262" s="37" t="s">
        <v>681</v>
      </c>
      <c r="F1262" s="38" t="str">
        <f>Tabela2[[#This Row],[Coordenada]]</f>
        <v>-</v>
      </c>
      <c r="G1262" s="113"/>
      <c r="H1262" s="111"/>
      <c r="I1262" s="112" t="s">
        <v>681</v>
      </c>
    </row>
    <row r="1263" spans="1:9" x14ac:dyDescent="0.35">
      <c r="A1263">
        <f t="shared" si="13"/>
        <v>878</v>
      </c>
      <c r="B1263" s="1" t="s">
        <v>681</v>
      </c>
      <c r="C1263" s="1" t="s">
        <v>681</v>
      </c>
      <c r="D1263" s="37" t="s">
        <v>681</v>
      </c>
      <c r="E1263" s="37" t="s">
        <v>681</v>
      </c>
      <c r="F1263" s="38" t="str">
        <f>Tabela2[[#This Row],[Coordenada]]</f>
        <v>-</v>
      </c>
      <c r="G1263" s="113"/>
      <c r="H1263" s="111"/>
      <c r="I1263" s="112" t="s">
        <v>681</v>
      </c>
    </row>
    <row r="1264" spans="1:9" x14ac:dyDescent="0.35">
      <c r="A1264">
        <f t="shared" si="13"/>
        <v>879</v>
      </c>
      <c r="B1264" s="1" t="s">
        <v>681</v>
      </c>
      <c r="C1264" s="1" t="s">
        <v>681</v>
      </c>
      <c r="D1264" s="37" t="s">
        <v>681</v>
      </c>
      <c r="E1264" s="37" t="s">
        <v>681</v>
      </c>
      <c r="F1264" s="38" t="str">
        <f>Tabela2[[#This Row],[Coordenada]]</f>
        <v>-</v>
      </c>
      <c r="G1264" s="113"/>
      <c r="H1264" s="111"/>
      <c r="I1264" s="112" t="s">
        <v>681</v>
      </c>
    </row>
    <row r="1265" spans="1:9" x14ac:dyDescent="0.35">
      <c r="A1265">
        <f t="shared" si="13"/>
        <v>880</v>
      </c>
      <c r="B1265" s="1" t="s">
        <v>681</v>
      </c>
      <c r="C1265" s="1" t="s">
        <v>681</v>
      </c>
      <c r="D1265" s="37" t="s">
        <v>681</v>
      </c>
      <c r="E1265" s="37" t="s">
        <v>681</v>
      </c>
      <c r="F1265" s="38" t="str">
        <f>Tabela2[[#This Row],[Coordenada]]</f>
        <v>-</v>
      </c>
      <c r="G1265" s="113"/>
      <c r="H1265" s="111"/>
      <c r="I1265" s="112" t="s">
        <v>681</v>
      </c>
    </row>
    <row r="1266" spans="1:9" x14ac:dyDescent="0.35">
      <c r="A1266">
        <f t="shared" si="13"/>
        <v>881</v>
      </c>
      <c r="B1266" s="1" t="s">
        <v>681</v>
      </c>
      <c r="C1266" s="1" t="s">
        <v>681</v>
      </c>
      <c r="D1266" s="37" t="s">
        <v>681</v>
      </c>
      <c r="E1266" s="37" t="s">
        <v>681</v>
      </c>
      <c r="F1266" s="38" t="str">
        <f>Tabela2[[#This Row],[Coordenada]]</f>
        <v>-</v>
      </c>
      <c r="G1266" s="113"/>
      <c r="H1266" s="111"/>
      <c r="I1266" s="112" t="s">
        <v>681</v>
      </c>
    </row>
    <row r="1267" spans="1:9" x14ac:dyDescent="0.35">
      <c r="A1267">
        <f t="shared" si="13"/>
        <v>882</v>
      </c>
      <c r="B1267" s="1" t="s">
        <v>681</v>
      </c>
      <c r="C1267" s="1" t="s">
        <v>681</v>
      </c>
      <c r="D1267" s="37" t="s">
        <v>681</v>
      </c>
      <c r="E1267" s="37" t="s">
        <v>681</v>
      </c>
      <c r="F1267" s="38" t="str">
        <f>Tabela2[[#This Row],[Coordenada]]</f>
        <v>-</v>
      </c>
      <c r="G1267" s="113"/>
      <c r="H1267" s="111"/>
      <c r="I1267" s="112" t="s">
        <v>681</v>
      </c>
    </row>
    <row r="1268" spans="1:9" x14ac:dyDescent="0.35">
      <c r="A1268">
        <f t="shared" si="13"/>
        <v>883</v>
      </c>
      <c r="B1268" s="1" t="s">
        <v>681</v>
      </c>
      <c r="C1268" s="1" t="s">
        <v>681</v>
      </c>
      <c r="D1268" s="37" t="s">
        <v>681</v>
      </c>
      <c r="E1268" s="37" t="s">
        <v>681</v>
      </c>
      <c r="F1268" s="38" t="str">
        <f>Tabela2[[#This Row],[Coordenada]]</f>
        <v>-</v>
      </c>
      <c r="G1268" s="113"/>
      <c r="H1268" s="111"/>
      <c r="I1268" s="112" t="s">
        <v>681</v>
      </c>
    </row>
    <row r="1269" spans="1:9" x14ac:dyDescent="0.35">
      <c r="A1269">
        <f t="shared" si="13"/>
        <v>884</v>
      </c>
      <c r="B1269" s="1" t="s">
        <v>681</v>
      </c>
      <c r="C1269" s="1" t="s">
        <v>681</v>
      </c>
      <c r="D1269" s="37" t="s">
        <v>681</v>
      </c>
      <c r="E1269" s="37" t="s">
        <v>681</v>
      </c>
      <c r="F1269" s="38" t="str">
        <f>Tabela2[[#This Row],[Coordenada]]</f>
        <v>-</v>
      </c>
      <c r="G1269" s="113"/>
      <c r="H1269" s="111"/>
      <c r="I1269" s="112" t="s">
        <v>681</v>
      </c>
    </row>
    <row r="1270" spans="1:9" x14ac:dyDescent="0.35">
      <c r="A1270">
        <f t="shared" si="13"/>
        <v>885</v>
      </c>
      <c r="B1270" s="1" t="s">
        <v>681</v>
      </c>
      <c r="C1270" s="1" t="s">
        <v>681</v>
      </c>
      <c r="D1270" s="37" t="s">
        <v>681</v>
      </c>
      <c r="E1270" s="37" t="s">
        <v>681</v>
      </c>
      <c r="F1270" s="38" t="str">
        <f>Tabela2[[#This Row],[Coordenada]]</f>
        <v>-</v>
      </c>
      <c r="G1270" s="113"/>
      <c r="H1270" s="111"/>
      <c r="I1270" s="112" t="s">
        <v>681</v>
      </c>
    </row>
    <row r="1271" spans="1:9" x14ac:dyDescent="0.35">
      <c r="A1271">
        <f t="shared" si="13"/>
        <v>886</v>
      </c>
      <c r="B1271" s="1" t="s">
        <v>681</v>
      </c>
      <c r="C1271" s="1" t="s">
        <v>681</v>
      </c>
      <c r="D1271" s="37" t="s">
        <v>681</v>
      </c>
      <c r="E1271" s="37" t="s">
        <v>681</v>
      </c>
      <c r="F1271" s="38" t="str">
        <f>Tabela2[[#This Row],[Coordenada]]</f>
        <v>-</v>
      </c>
      <c r="G1271" s="113"/>
      <c r="H1271" s="111"/>
      <c r="I1271" s="112" t="s">
        <v>681</v>
      </c>
    </row>
    <row r="1272" spans="1:9" x14ac:dyDescent="0.35">
      <c r="A1272">
        <f t="shared" si="13"/>
        <v>887</v>
      </c>
      <c r="B1272" s="1" t="s">
        <v>681</v>
      </c>
      <c r="C1272" s="1" t="s">
        <v>681</v>
      </c>
      <c r="D1272" s="37" t="s">
        <v>681</v>
      </c>
      <c r="E1272" s="37" t="s">
        <v>681</v>
      </c>
      <c r="F1272" s="38" t="str">
        <f>Tabela2[[#This Row],[Coordenada]]</f>
        <v>-</v>
      </c>
      <c r="G1272" s="113"/>
      <c r="H1272" s="111"/>
      <c r="I1272" s="112" t="s">
        <v>681</v>
      </c>
    </row>
    <row r="1273" spans="1:9" x14ac:dyDescent="0.35">
      <c r="A1273">
        <f t="shared" si="13"/>
        <v>888</v>
      </c>
      <c r="B1273" s="1" t="s">
        <v>681</v>
      </c>
      <c r="C1273" s="1" t="s">
        <v>681</v>
      </c>
      <c r="D1273" s="37" t="s">
        <v>681</v>
      </c>
      <c r="E1273" s="37" t="s">
        <v>681</v>
      </c>
      <c r="F1273" s="38" t="str">
        <f>Tabela2[[#This Row],[Coordenada]]</f>
        <v>-</v>
      </c>
      <c r="G1273" s="113"/>
      <c r="H1273" s="111"/>
      <c r="I1273" s="112" t="s">
        <v>681</v>
      </c>
    </row>
    <row r="1274" spans="1:9" x14ac:dyDescent="0.35">
      <c r="A1274">
        <f t="shared" si="13"/>
        <v>889</v>
      </c>
      <c r="B1274" s="1" t="s">
        <v>681</v>
      </c>
      <c r="C1274" s="1" t="s">
        <v>681</v>
      </c>
      <c r="D1274" s="37" t="s">
        <v>681</v>
      </c>
      <c r="E1274" s="37" t="s">
        <v>681</v>
      </c>
      <c r="F1274" s="38" t="str">
        <f>Tabela2[[#This Row],[Coordenada]]</f>
        <v>-</v>
      </c>
      <c r="G1274" s="113"/>
      <c r="H1274" s="111"/>
      <c r="I1274" s="112" t="s">
        <v>681</v>
      </c>
    </row>
    <row r="1275" spans="1:9" x14ac:dyDescent="0.35">
      <c r="A1275">
        <f t="shared" si="13"/>
        <v>890</v>
      </c>
      <c r="B1275" s="1" t="s">
        <v>681</v>
      </c>
      <c r="C1275" s="1" t="s">
        <v>681</v>
      </c>
      <c r="D1275" s="37" t="s">
        <v>681</v>
      </c>
      <c r="E1275" s="37" t="s">
        <v>681</v>
      </c>
      <c r="F1275" s="38" t="str">
        <f>Tabela2[[#This Row],[Coordenada]]</f>
        <v>-</v>
      </c>
      <c r="G1275" s="113"/>
      <c r="H1275" s="111"/>
      <c r="I1275" s="112" t="s">
        <v>681</v>
      </c>
    </row>
    <row r="1276" spans="1:9" x14ac:dyDescent="0.35">
      <c r="A1276">
        <f t="shared" si="13"/>
        <v>891</v>
      </c>
      <c r="B1276" s="1" t="s">
        <v>681</v>
      </c>
      <c r="C1276" s="1" t="s">
        <v>681</v>
      </c>
      <c r="D1276" s="37" t="s">
        <v>681</v>
      </c>
      <c r="E1276" s="37" t="s">
        <v>681</v>
      </c>
      <c r="F1276" s="38" t="str">
        <f>Tabela2[[#This Row],[Coordenada]]</f>
        <v>-</v>
      </c>
      <c r="G1276" s="113"/>
      <c r="H1276" s="111"/>
      <c r="I1276" s="112" t="s">
        <v>681</v>
      </c>
    </row>
    <row r="1277" spans="1:9" x14ac:dyDescent="0.35">
      <c r="A1277">
        <f t="shared" si="13"/>
        <v>892</v>
      </c>
      <c r="B1277" s="1" t="s">
        <v>681</v>
      </c>
      <c r="C1277" s="1" t="s">
        <v>681</v>
      </c>
      <c r="D1277" s="37" t="s">
        <v>681</v>
      </c>
      <c r="E1277" s="37" t="s">
        <v>681</v>
      </c>
      <c r="F1277" s="38" t="str">
        <f>Tabela2[[#This Row],[Coordenada]]</f>
        <v>-</v>
      </c>
      <c r="G1277" s="113"/>
      <c r="H1277" s="111"/>
      <c r="I1277" s="112" t="s">
        <v>681</v>
      </c>
    </row>
    <row r="1278" spans="1:9" x14ac:dyDescent="0.35">
      <c r="A1278">
        <f t="shared" si="13"/>
        <v>893</v>
      </c>
      <c r="B1278" s="1" t="s">
        <v>681</v>
      </c>
      <c r="C1278" s="1" t="s">
        <v>681</v>
      </c>
      <c r="D1278" s="37" t="s">
        <v>681</v>
      </c>
      <c r="E1278" s="37" t="s">
        <v>681</v>
      </c>
      <c r="F1278" s="38" t="str">
        <f>Tabela2[[#This Row],[Coordenada]]</f>
        <v>-</v>
      </c>
      <c r="G1278" s="113"/>
      <c r="H1278" s="111"/>
      <c r="I1278" s="112" t="s">
        <v>681</v>
      </c>
    </row>
    <row r="1279" spans="1:9" x14ac:dyDescent="0.35">
      <c r="A1279">
        <f t="shared" si="13"/>
        <v>894</v>
      </c>
      <c r="B1279" s="1" t="s">
        <v>681</v>
      </c>
      <c r="C1279" s="1" t="s">
        <v>681</v>
      </c>
      <c r="D1279" s="37" t="s">
        <v>681</v>
      </c>
      <c r="E1279" s="37" t="s">
        <v>681</v>
      </c>
      <c r="F1279" s="38" t="str">
        <f>Tabela2[[#This Row],[Coordenada]]</f>
        <v>-</v>
      </c>
      <c r="G1279" s="113"/>
      <c r="H1279" s="111"/>
      <c r="I1279" s="112" t="s">
        <v>681</v>
      </c>
    </row>
    <row r="1280" spans="1:9" x14ac:dyDescent="0.35">
      <c r="A1280">
        <f t="shared" si="13"/>
        <v>895</v>
      </c>
      <c r="B1280" s="1" t="s">
        <v>681</v>
      </c>
      <c r="C1280" s="1" t="s">
        <v>681</v>
      </c>
      <c r="D1280" s="37" t="s">
        <v>681</v>
      </c>
      <c r="E1280" s="37" t="s">
        <v>681</v>
      </c>
      <c r="F1280" s="38" t="str">
        <f>Tabela2[[#This Row],[Coordenada]]</f>
        <v>-</v>
      </c>
      <c r="G1280" s="113"/>
      <c r="H1280" s="111"/>
      <c r="I1280" s="112" t="s">
        <v>681</v>
      </c>
    </row>
    <row r="1281" spans="1:9" x14ac:dyDescent="0.35">
      <c r="A1281">
        <f t="shared" si="13"/>
        <v>896</v>
      </c>
      <c r="B1281" s="1" t="s">
        <v>681</v>
      </c>
      <c r="C1281" s="1" t="s">
        <v>681</v>
      </c>
      <c r="D1281" s="37" t="s">
        <v>681</v>
      </c>
      <c r="E1281" s="37" t="s">
        <v>681</v>
      </c>
      <c r="F1281" s="38" t="str">
        <f>Tabela2[[#This Row],[Coordenada]]</f>
        <v>-</v>
      </c>
      <c r="G1281" s="113"/>
      <c r="H1281" s="111"/>
      <c r="I1281" s="112" t="s">
        <v>681</v>
      </c>
    </row>
    <row r="1282" spans="1:9" x14ac:dyDescent="0.35">
      <c r="A1282">
        <f t="shared" si="13"/>
        <v>897</v>
      </c>
      <c r="B1282" s="1" t="s">
        <v>681</v>
      </c>
      <c r="C1282" s="1" t="s">
        <v>681</v>
      </c>
      <c r="D1282" s="37" t="s">
        <v>681</v>
      </c>
      <c r="E1282" s="37" t="s">
        <v>681</v>
      </c>
      <c r="F1282" s="38" t="str">
        <f>Tabela2[[#This Row],[Coordenada]]</f>
        <v>-</v>
      </c>
      <c r="G1282" s="113"/>
      <c r="H1282" s="111"/>
      <c r="I1282" s="112" t="s">
        <v>681</v>
      </c>
    </row>
    <row r="1283" spans="1:9" x14ac:dyDescent="0.35">
      <c r="A1283">
        <f t="shared" ref="A1283:A1346" si="14">A1282+1</f>
        <v>898</v>
      </c>
      <c r="B1283" s="1" t="s">
        <v>681</v>
      </c>
      <c r="C1283" s="1" t="s">
        <v>681</v>
      </c>
      <c r="D1283" s="37" t="s">
        <v>681</v>
      </c>
      <c r="E1283" s="37" t="s">
        <v>681</v>
      </c>
      <c r="F1283" s="38" t="str">
        <f>Tabela2[[#This Row],[Coordenada]]</f>
        <v>-</v>
      </c>
      <c r="G1283" s="113"/>
      <c r="H1283" s="111"/>
      <c r="I1283" s="112" t="s">
        <v>681</v>
      </c>
    </row>
    <row r="1284" spans="1:9" x14ac:dyDescent="0.35">
      <c r="A1284">
        <f t="shared" si="14"/>
        <v>899</v>
      </c>
      <c r="B1284" s="1" t="s">
        <v>681</v>
      </c>
      <c r="C1284" s="1" t="s">
        <v>681</v>
      </c>
      <c r="D1284" s="37" t="s">
        <v>681</v>
      </c>
      <c r="E1284" s="37" t="s">
        <v>681</v>
      </c>
      <c r="F1284" s="38" t="str">
        <f>Tabela2[[#This Row],[Coordenada]]</f>
        <v>-</v>
      </c>
      <c r="G1284" s="113"/>
      <c r="H1284" s="111"/>
      <c r="I1284" s="112" t="s">
        <v>681</v>
      </c>
    </row>
    <row r="1285" spans="1:9" x14ac:dyDescent="0.35">
      <c r="A1285">
        <f t="shared" si="14"/>
        <v>900</v>
      </c>
      <c r="B1285" s="1" t="s">
        <v>681</v>
      </c>
      <c r="C1285" s="1" t="s">
        <v>681</v>
      </c>
      <c r="D1285" s="37" t="s">
        <v>681</v>
      </c>
      <c r="E1285" s="37" t="s">
        <v>681</v>
      </c>
      <c r="F1285" s="38" t="str">
        <f>Tabela2[[#This Row],[Coordenada]]</f>
        <v>-</v>
      </c>
      <c r="G1285" s="113"/>
      <c r="H1285" s="111"/>
      <c r="I1285" s="112" t="s">
        <v>681</v>
      </c>
    </row>
    <row r="1286" spans="1:9" x14ac:dyDescent="0.35">
      <c r="A1286">
        <f t="shared" si="14"/>
        <v>901</v>
      </c>
      <c r="B1286" s="1" t="s">
        <v>681</v>
      </c>
      <c r="C1286" s="1" t="s">
        <v>681</v>
      </c>
      <c r="D1286" s="37" t="s">
        <v>681</v>
      </c>
      <c r="E1286" s="37" t="s">
        <v>681</v>
      </c>
      <c r="F1286" s="38" t="str">
        <f>Tabela2[[#This Row],[Coordenada]]</f>
        <v>-</v>
      </c>
      <c r="G1286" s="113"/>
      <c r="H1286" s="111"/>
      <c r="I1286" s="112" t="s">
        <v>681</v>
      </c>
    </row>
    <row r="1287" spans="1:9" x14ac:dyDescent="0.35">
      <c r="A1287">
        <f t="shared" si="14"/>
        <v>902</v>
      </c>
      <c r="B1287" s="1" t="s">
        <v>681</v>
      </c>
      <c r="C1287" s="1" t="s">
        <v>681</v>
      </c>
      <c r="D1287" s="37" t="s">
        <v>681</v>
      </c>
      <c r="E1287" s="37" t="s">
        <v>681</v>
      </c>
      <c r="F1287" s="38" t="str">
        <f>Tabela2[[#This Row],[Coordenada]]</f>
        <v>-</v>
      </c>
      <c r="G1287" s="113"/>
      <c r="H1287" s="111"/>
      <c r="I1287" s="112" t="s">
        <v>681</v>
      </c>
    </row>
    <row r="1288" spans="1:9" x14ac:dyDescent="0.35">
      <c r="A1288">
        <f t="shared" si="14"/>
        <v>903</v>
      </c>
      <c r="B1288" s="1" t="s">
        <v>681</v>
      </c>
      <c r="C1288" s="1" t="s">
        <v>681</v>
      </c>
      <c r="D1288" s="37" t="s">
        <v>681</v>
      </c>
      <c r="E1288" s="37" t="s">
        <v>681</v>
      </c>
      <c r="F1288" s="38" t="str">
        <f>Tabela2[[#This Row],[Coordenada]]</f>
        <v>-</v>
      </c>
      <c r="G1288" s="113"/>
      <c r="H1288" s="111"/>
      <c r="I1288" s="112" t="s">
        <v>681</v>
      </c>
    </row>
    <row r="1289" spans="1:9" x14ac:dyDescent="0.35">
      <c r="A1289">
        <f t="shared" si="14"/>
        <v>904</v>
      </c>
      <c r="B1289" s="1" t="s">
        <v>681</v>
      </c>
      <c r="C1289" s="1" t="s">
        <v>681</v>
      </c>
      <c r="D1289" s="37" t="s">
        <v>681</v>
      </c>
      <c r="E1289" s="37" t="s">
        <v>681</v>
      </c>
      <c r="F1289" s="38" t="str">
        <f>Tabela2[[#This Row],[Coordenada]]</f>
        <v>-</v>
      </c>
      <c r="G1289" s="113"/>
      <c r="H1289" s="111"/>
      <c r="I1289" s="112" t="s">
        <v>681</v>
      </c>
    </row>
    <row r="1290" spans="1:9" x14ac:dyDescent="0.35">
      <c r="A1290">
        <f t="shared" si="14"/>
        <v>905</v>
      </c>
      <c r="B1290" s="1" t="s">
        <v>681</v>
      </c>
      <c r="C1290" s="1" t="s">
        <v>681</v>
      </c>
      <c r="D1290" s="37" t="s">
        <v>681</v>
      </c>
      <c r="E1290" s="37" t="s">
        <v>681</v>
      </c>
      <c r="F1290" s="38" t="str">
        <f>Tabela2[[#This Row],[Coordenada]]</f>
        <v>-</v>
      </c>
      <c r="G1290" s="113"/>
      <c r="H1290" s="111"/>
      <c r="I1290" s="112" t="s">
        <v>681</v>
      </c>
    </row>
    <row r="1291" spans="1:9" x14ac:dyDescent="0.35">
      <c r="A1291">
        <f t="shared" si="14"/>
        <v>906</v>
      </c>
      <c r="B1291" s="1" t="s">
        <v>681</v>
      </c>
      <c r="C1291" s="1" t="s">
        <v>681</v>
      </c>
      <c r="D1291" s="37" t="s">
        <v>681</v>
      </c>
      <c r="E1291" s="37" t="s">
        <v>681</v>
      </c>
      <c r="F1291" s="38" t="str">
        <f>Tabela2[[#This Row],[Coordenada]]</f>
        <v>-</v>
      </c>
      <c r="G1291" s="113"/>
      <c r="H1291" s="111"/>
      <c r="I1291" s="112" t="s">
        <v>681</v>
      </c>
    </row>
    <row r="1292" spans="1:9" x14ac:dyDescent="0.35">
      <c r="A1292">
        <f t="shared" si="14"/>
        <v>907</v>
      </c>
      <c r="B1292" s="1" t="s">
        <v>681</v>
      </c>
      <c r="C1292" s="1" t="s">
        <v>681</v>
      </c>
      <c r="D1292" s="37" t="s">
        <v>681</v>
      </c>
      <c r="E1292" s="37" t="s">
        <v>681</v>
      </c>
      <c r="F1292" s="38" t="str">
        <f>Tabela2[[#This Row],[Coordenada]]</f>
        <v>-</v>
      </c>
      <c r="G1292" s="113"/>
      <c r="H1292" s="111"/>
      <c r="I1292" s="112" t="s">
        <v>681</v>
      </c>
    </row>
    <row r="1293" spans="1:9" x14ac:dyDescent="0.35">
      <c r="A1293">
        <f t="shared" si="14"/>
        <v>908</v>
      </c>
      <c r="B1293" s="1" t="s">
        <v>681</v>
      </c>
      <c r="C1293" s="1" t="s">
        <v>681</v>
      </c>
      <c r="D1293" s="37" t="s">
        <v>681</v>
      </c>
      <c r="E1293" s="37" t="s">
        <v>681</v>
      </c>
      <c r="F1293" s="38" t="str">
        <f>Tabela2[[#This Row],[Coordenada]]</f>
        <v>-</v>
      </c>
      <c r="G1293" s="113"/>
      <c r="H1293" s="111"/>
      <c r="I1293" s="112" t="s">
        <v>681</v>
      </c>
    </row>
    <row r="1294" spans="1:9" x14ac:dyDescent="0.35">
      <c r="A1294">
        <f t="shared" si="14"/>
        <v>909</v>
      </c>
      <c r="B1294" s="1" t="s">
        <v>681</v>
      </c>
      <c r="C1294" s="1" t="s">
        <v>681</v>
      </c>
      <c r="D1294" s="37" t="s">
        <v>681</v>
      </c>
      <c r="E1294" s="37" t="s">
        <v>681</v>
      </c>
      <c r="F1294" s="38" t="str">
        <f>Tabela2[[#This Row],[Coordenada]]</f>
        <v>-</v>
      </c>
      <c r="G1294" s="113"/>
      <c r="H1294" s="111"/>
      <c r="I1294" s="112" t="s">
        <v>681</v>
      </c>
    </row>
    <row r="1295" spans="1:9" x14ac:dyDescent="0.35">
      <c r="A1295">
        <f t="shared" si="14"/>
        <v>910</v>
      </c>
      <c r="B1295" s="1" t="s">
        <v>681</v>
      </c>
      <c r="C1295" s="1" t="s">
        <v>681</v>
      </c>
      <c r="D1295" s="37" t="s">
        <v>681</v>
      </c>
      <c r="E1295" s="37" t="s">
        <v>681</v>
      </c>
      <c r="F1295" s="38" t="str">
        <f>Tabela2[[#This Row],[Coordenada]]</f>
        <v>-</v>
      </c>
      <c r="G1295" s="113"/>
      <c r="H1295" s="111"/>
      <c r="I1295" s="112" t="s">
        <v>681</v>
      </c>
    </row>
    <row r="1296" spans="1:9" x14ac:dyDescent="0.35">
      <c r="A1296">
        <f t="shared" si="14"/>
        <v>911</v>
      </c>
      <c r="B1296" s="1" t="s">
        <v>681</v>
      </c>
      <c r="C1296" s="1" t="s">
        <v>681</v>
      </c>
      <c r="D1296" s="37" t="s">
        <v>681</v>
      </c>
      <c r="E1296" s="37" t="s">
        <v>681</v>
      </c>
      <c r="F1296" s="38" t="str">
        <f>Tabela2[[#This Row],[Coordenada]]</f>
        <v>-</v>
      </c>
      <c r="G1296" s="113"/>
      <c r="H1296" s="111"/>
      <c r="I1296" s="112" t="s">
        <v>681</v>
      </c>
    </row>
    <row r="1297" spans="1:9" x14ac:dyDescent="0.35">
      <c r="A1297">
        <f t="shared" si="14"/>
        <v>912</v>
      </c>
      <c r="B1297" s="1" t="s">
        <v>681</v>
      </c>
      <c r="C1297" s="1" t="s">
        <v>681</v>
      </c>
      <c r="D1297" s="37" t="s">
        <v>681</v>
      </c>
      <c r="E1297" s="37" t="s">
        <v>681</v>
      </c>
      <c r="F1297" s="38" t="str">
        <f>Tabela2[[#This Row],[Coordenada]]</f>
        <v>-</v>
      </c>
      <c r="G1297" s="113"/>
      <c r="H1297" s="111"/>
      <c r="I1297" s="112" t="s">
        <v>681</v>
      </c>
    </row>
    <row r="1298" spans="1:9" x14ac:dyDescent="0.35">
      <c r="A1298">
        <f t="shared" si="14"/>
        <v>913</v>
      </c>
      <c r="B1298" s="1" t="s">
        <v>681</v>
      </c>
      <c r="C1298" s="1" t="s">
        <v>681</v>
      </c>
      <c r="D1298" s="37" t="s">
        <v>681</v>
      </c>
      <c r="E1298" s="37" t="s">
        <v>681</v>
      </c>
      <c r="F1298" s="38" t="str">
        <f>Tabela2[[#This Row],[Coordenada]]</f>
        <v>-</v>
      </c>
      <c r="G1298" s="113"/>
      <c r="H1298" s="111"/>
      <c r="I1298" s="112" t="s">
        <v>681</v>
      </c>
    </row>
    <row r="1299" spans="1:9" x14ac:dyDescent="0.35">
      <c r="A1299">
        <f t="shared" si="14"/>
        <v>914</v>
      </c>
      <c r="B1299" s="1" t="s">
        <v>681</v>
      </c>
      <c r="C1299" s="1" t="s">
        <v>681</v>
      </c>
      <c r="D1299" s="37" t="s">
        <v>681</v>
      </c>
      <c r="E1299" s="37" t="s">
        <v>681</v>
      </c>
      <c r="F1299" s="38" t="str">
        <f>Tabela2[[#This Row],[Coordenada]]</f>
        <v>-</v>
      </c>
      <c r="G1299" s="113"/>
      <c r="H1299" s="111"/>
      <c r="I1299" s="112" t="s">
        <v>681</v>
      </c>
    </row>
    <row r="1300" spans="1:9" x14ac:dyDescent="0.35">
      <c r="A1300">
        <f t="shared" si="14"/>
        <v>915</v>
      </c>
      <c r="B1300" s="1" t="s">
        <v>681</v>
      </c>
      <c r="C1300" s="1" t="s">
        <v>681</v>
      </c>
      <c r="D1300" s="37" t="s">
        <v>681</v>
      </c>
      <c r="E1300" s="37" t="s">
        <v>681</v>
      </c>
      <c r="F1300" s="38" t="str">
        <f>Tabela2[[#This Row],[Coordenada]]</f>
        <v>-</v>
      </c>
      <c r="G1300" s="113"/>
      <c r="H1300" s="111"/>
      <c r="I1300" s="112" t="s">
        <v>681</v>
      </c>
    </row>
    <row r="1301" spans="1:9" x14ac:dyDescent="0.35">
      <c r="A1301">
        <f t="shared" si="14"/>
        <v>916</v>
      </c>
      <c r="B1301" s="1" t="s">
        <v>681</v>
      </c>
      <c r="C1301" s="1" t="s">
        <v>681</v>
      </c>
      <c r="D1301" s="37" t="s">
        <v>681</v>
      </c>
      <c r="E1301" s="37" t="s">
        <v>681</v>
      </c>
      <c r="F1301" s="38" t="str">
        <f>Tabela2[[#This Row],[Coordenada]]</f>
        <v>-</v>
      </c>
      <c r="G1301" s="113"/>
      <c r="H1301" s="111"/>
      <c r="I1301" s="112" t="s">
        <v>681</v>
      </c>
    </row>
    <row r="1302" spans="1:9" x14ac:dyDescent="0.35">
      <c r="A1302">
        <f t="shared" si="14"/>
        <v>917</v>
      </c>
      <c r="B1302" s="1" t="s">
        <v>681</v>
      </c>
      <c r="C1302" s="1" t="s">
        <v>681</v>
      </c>
      <c r="D1302" s="37" t="s">
        <v>681</v>
      </c>
      <c r="E1302" s="37" t="s">
        <v>681</v>
      </c>
      <c r="F1302" s="38" t="str">
        <f>Tabela2[[#This Row],[Coordenada]]</f>
        <v>-</v>
      </c>
      <c r="G1302" s="113"/>
      <c r="H1302" s="111"/>
      <c r="I1302" s="112" t="s">
        <v>681</v>
      </c>
    </row>
    <row r="1303" spans="1:9" x14ac:dyDescent="0.35">
      <c r="A1303">
        <f t="shared" si="14"/>
        <v>918</v>
      </c>
      <c r="B1303" s="1" t="s">
        <v>681</v>
      </c>
      <c r="C1303" s="1" t="s">
        <v>681</v>
      </c>
      <c r="D1303" s="37" t="s">
        <v>681</v>
      </c>
      <c r="E1303" s="37" t="s">
        <v>681</v>
      </c>
      <c r="F1303" s="38" t="str">
        <f>Tabela2[[#This Row],[Coordenada]]</f>
        <v>-</v>
      </c>
      <c r="G1303" s="113"/>
      <c r="H1303" s="111"/>
      <c r="I1303" s="112" t="s">
        <v>681</v>
      </c>
    </row>
    <row r="1304" spans="1:9" x14ac:dyDescent="0.35">
      <c r="A1304">
        <f t="shared" si="14"/>
        <v>919</v>
      </c>
      <c r="B1304" s="1" t="s">
        <v>681</v>
      </c>
      <c r="C1304" s="1" t="s">
        <v>681</v>
      </c>
      <c r="D1304" s="37" t="s">
        <v>681</v>
      </c>
      <c r="E1304" s="37" t="s">
        <v>681</v>
      </c>
      <c r="F1304" s="38" t="str">
        <f>Tabela2[[#This Row],[Coordenada]]</f>
        <v>-</v>
      </c>
      <c r="G1304" s="113"/>
      <c r="H1304" s="111"/>
      <c r="I1304" s="112" t="s">
        <v>681</v>
      </c>
    </row>
    <row r="1305" spans="1:9" x14ac:dyDescent="0.35">
      <c r="A1305">
        <f t="shared" si="14"/>
        <v>920</v>
      </c>
      <c r="B1305" s="1" t="s">
        <v>681</v>
      </c>
      <c r="C1305" s="1" t="s">
        <v>681</v>
      </c>
      <c r="D1305" s="37" t="s">
        <v>681</v>
      </c>
      <c r="E1305" s="37" t="s">
        <v>681</v>
      </c>
      <c r="F1305" s="38" t="str">
        <f>Tabela2[[#This Row],[Coordenada]]</f>
        <v>-</v>
      </c>
      <c r="G1305" s="113"/>
      <c r="H1305" s="111"/>
      <c r="I1305" s="112" t="s">
        <v>681</v>
      </c>
    </row>
    <row r="1306" spans="1:9" x14ac:dyDescent="0.35">
      <c r="A1306">
        <f t="shared" si="14"/>
        <v>921</v>
      </c>
      <c r="B1306" s="1" t="s">
        <v>681</v>
      </c>
      <c r="C1306" s="1" t="s">
        <v>681</v>
      </c>
      <c r="D1306" s="37" t="s">
        <v>681</v>
      </c>
      <c r="E1306" s="37" t="s">
        <v>681</v>
      </c>
      <c r="F1306" s="38" t="str">
        <f>Tabela2[[#This Row],[Coordenada]]</f>
        <v>-</v>
      </c>
      <c r="G1306" s="113"/>
      <c r="H1306" s="111"/>
      <c r="I1306" s="112" t="s">
        <v>681</v>
      </c>
    </row>
    <row r="1307" spans="1:9" x14ac:dyDescent="0.35">
      <c r="A1307">
        <f t="shared" si="14"/>
        <v>922</v>
      </c>
      <c r="B1307" s="1" t="s">
        <v>681</v>
      </c>
      <c r="C1307" s="1" t="s">
        <v>681</v>
      </c>
      <c r="D1307" s="37" t="s">
        <v>681</v>
      </c>
      <c r="E1307" s="37" t="s">
        <v>681</v>
      </c>
      <c r="F1307" s="38" t="str">
        <f>Tabela2[[#This Row],[Coordenada]]</f>
        <v>-</v>
      </c>
      <c r="G1307" s="113"/>
      <c r="H1307" s="111"/>
      <c r="I1307" s="112" t="s">
        <v>681</v>
      </c>
    </row>
    <row r="1308" spans="1:9" x14ac:dyDescent="0.35">
      <c r="A1308">
        <f t="shared" si="14"/>
        <v>923</v>
      </c>
      <c r="B1308" s="1" t="s">
        <v>681</v>
      </c>
      <c r="C1308" s="1" t="s">
        <v>681</v>
      </c>
      <c r="D1308" s="37" t="s">
        <v>681</v>
      </c>
      <c r="E1308" s="37" t="s">
        <v>681</v>
      </c>
      <c r="F1308" s="38" t="str">
        <f>Tabela2[[#This Row],[Coordenada]]</f>
        <v>-</v>
      </c>
      <c r="G1308" s="113"/>
      <c r="H1308" s="111"/>
      <c r="I1308" s="112" t="s">
        <v>681</v>
      </c>
    </row>
    <row r="1309" spans="1:9" x14ac:dyDescent="0.35">
      <c r="A1309">
        <f t="shared" si="14"/>
        <v>924</v>
      </c>
      <c r="B1309" s="1" t="s">
        <v>681</v>
      </c>
      <c r="C1309" s="1" t="s">
        <v>681</v>
      </c>
      <c r="D1309" s="37" t="s">
        <v>681</v>
      </c>
      <c r="E1309" s="37" t="s">
        <v>681</v>
      </c>
      <c r="F1309" s="38" t="str">
        <f>Tabela2[[#This Row],[Coordenada]]</f>
        <v>-</v>
      </c>
      <c r="G1309" s="113"/>
      <c r="H1309" s="111"/>
      <c r="I1309" s="112" t="s">
        <v>681</v>
      </c>
    </row>
    <row r="1310" spans="1:9" x14ac:dyDescent="0.35">
      <c r="A1310">
        <f t="shared" si="14"/>
        <v>925</v>
      </c>
      <c r="B1310" s="1" t="s">
        <v>681</v>
      </c>
      <c r="C1310" s="1" t="s">
        <v>681</v>
      </c>
      <c r="D1310" s="37" t="s">
        <v>681</v>
      </c>
      <c r="E1310" s="37" t="s">
        <v>681</v>
      </c>
      <c r="F1310" s="38" t="str">
        <f>Tabela2[[#This Row],[Coordenada]]</f>
        <v>-</v>
      </c>
      <c r="G1310" s="113"/>
      <c r="H1310" s="111"/>
      <c r="I1310" s="112" t="s">
        <v>681</v>
      </c>
    </row>
    <row r="1311" spans="1:9" x14ac:dyDescent="0.35">
      <c r="A1311">
        <f t="shared" si="14"/>
        <v>926</v>
      </c>
      <c r="B1311" s="1" t="s">
        <v>681</v>
      </c>
      <c r="C1311" s="1" t="s">
        <v>681</v>
      </c>
      <c r="D1311" s="37" t="s">
        <v>681</v>
      </c>
      <c r="E1311" s="37" t="s">
        <v>681</v>
      </c>
      <c r="F1311" s="38" t="str">
        <f>Tabela2[[#This Row],[Coordenada]]</f>
        <v>-</v>
      </c>
      <c r="G1311" s="113"/>
      <c r="H1311" s="111"/>
      <c r="I1311" s="112" t="s">
        <v>681</v>
      </c>
    </row>
    <row r="1312" spans="1:9" x14ac:dyDescent="0.35">
      <c r="A1312">
        <f t="shared" si="14"/>
        <v>927</v>
      </c>
      <c r="B1312" s="1" t="s">
        <v>681</v>
      </c>
      <c r="C1312" s="1" t="s">
        <v>681</v>
      </c>
      <c r="D1312" s="37" t="s">
        <v>681</v>
      </c>
      <c r="E1312" s="37" t="s">
        <v>681</v>
      </c>
      <c r="F1312" s="38" t="str">
        <f>Tabela2[[#This Row],[Coordenada]]</f>
        <v>-</v>
      </c>
      <c r="G1312" s="113"/>
      <c r="H1312" s="111"/>
      <c r="I1312" s="112" t="s">
        <v>681</v>
      </c>
    </row>
    <row r="1313" spans="1:9" x14ac:dyDescent="0.35">
      <c r="A1313">
        <f t="shared" si="14"/>
        <v>928</v>
      </c>
      <c r="B1313" s="1" t="s">
        <v>681</v>
      </c>
      <c r="C1313" s="1" t="s">
        <v>681</v>
      </c>
      <c r="D1313" s="37" t="s">
        <v>681</v>
      </c>
      <c r="E1313" s="37" t="s">
        <v>681</v>
      </c>
      <c r="F1313" s="38" t="str">
        <f>Tabela2[[#This Row],[Coordenada]]</f>
        <v>-</v>
      </c>
      <c r="G1313" s="113"/>
      <c r="H1313" s="111"/>
      <c r="I1313" s="112" t="s">
        <v>681</v>
      </c>
    </row>
    <row r="1314" spans="1:9" x14ac:dyDescent="0.35">
      <c r="A1314">
        <f t="shared" si="14"/>
        <v>929</v>
      </c>
      <c r="B1314" s="1" t="s">
        <v>681</v>
      </c>
      <c r="C1314" s="1" t="s">
        <v>681</v>
      </c>
      <c r="D1314" s="37" t="s">
        <v>681</v>
      </c>
      <c r="E1314" s="37" t="s">
        <v>681</v>
      </c>
      <c r="F1314" s="38" t="str">
        <f>Tabela2[[#This Row],[Coordenada]]</f>
        <v>-</v>
      </c>
      <c r="G1314" s="113"/>
      <c r="H1314" s="111"/>
      <c r="I1314" s="112" t="s">
        <v>681</v>
      </c>
    </row>
    <row r="1315" spans="1:9" x14ac:dyDescent="0.35">
      <c r="A1315">
        <f t="shared" si="14"/>
        <v>930</v>
      </c>
      <c r="B1315" s="1" t="s">
        <v>681</v>
      </c>
      <c r="C1315" s="1" t="s">
        <v>681</v>
      </c>
      <c r="D1315" s="37" t="s">
        <v>681</v>
      </c>
      <c r="E1315" s="37" t="s">
        <v>681</v>
      </c>
      <c r="F1315" s="38" t="str">
        <f>Tabela2[[#This Row],[Coordenada]]</f>
        <v>-</v>
      </c>
      <c r="G1315" s="113"/>
      <c r="H1315" s="111"/>
      <c r="I1315" s="112" t="s">
        <v>681</v>
      </c>
    </row>
    <row r="1316" spans="1:9" x14ac:dyDescent="0.35">
      <c r="A1316">
        <f t="shared" si="14"/>
        <v>931</v>
      </c>
      <c r="B1316" s="1" t="s">
        <v>681</v>
      </c>
      <c r="C1316" s="1" t="s">
        <v>681</v>
      </c>
      <c r="D1316" s="37" t="s">
        <v>681</v>
      </c>
      <c r="E1316" s="37" t="s">
        <v>681</v>
      </c>
      <c r="F1316" s="38" t="str">
        <f>Tabela2[[#This Row],[Coordenada]]</f>
        <v>-</v>
      </c>
      <c r="G1316" s="113"/>
      <c r="H1316" s="111"/>
      <c r="I1316" s="112" t="s">
        <v>681</v>
      </c>
    </row>
    <row r="1317" spans="1:9" x14ac:dyDescent="0.35">
      <c r="A1317">
        <f t="shared" si="14"/>
        <v>932</v>
      </c>
      <c r="B1317" s="1" t="s">
        <v>681</v>
      </c>
      <c r="C1317" s="1" t="s">
        <v>681</v>
      </c>
      <c r="D1317" s="37" t="s">
        <v>681</v>
      </c>
      <c r="E1317" s="37" t="s">
        <v>681</v>
      </c>
      <c r="F1317" s="38" t="str">
        <f>Tabela2[[#This Row],[Coordenada]]</f>
        <v>-</v>
      </c>
      <c r="G1317" s="113"/>
      <c r="H1317" s="111"/>
      <c r="I1317" s="112" t="s">
        <v>681</v>
      </c>
    </row>
    <row r="1318" spans="1:9" x14ac:dyDescent="0.35">
      <c r="A1318">
        <f t="shared" si="14"/>
        <v>933</v>
      </c>
      <c r="B1318" s="1" t="s">
        <v>681</v>
      </c>
      <c r="C1318" s="1" t="s">
        <v>681</v>
      </c>
      <c r="D1318" s="37" t="s">
        <v>681</v>
      </c>
      <c r="E1318" s="37" t="s">
        <v>681</v>
      </c>
      <c r="F1318" s="38" t="str">
        <f>Tabela2[[#This Row],[Coordenada]]</f>
        <v>-</v>
      </c>
      <c r="G1318" s="113"/>
      <c r="H1318" s="111"/>
      <c r="I1318" s="112" t="s">
        <v>681</v>
      </c>
    </row>
    <row r="1319" spans="1:9" x14ac:dyDescent="0.35">
      <c r="A1319">
        <f t="shared" si="14"/>
        <v>934</v>
      </c>
      <c r="B1319" s="1" t="s">
        <v>681</v>
      </c>
      <c r="C1319" s="1" t="s">
        <v>681</v>
      </c>
      <c r="D1319" s="37" t="s">
        <v>681</v>
      </c>
      <c r="E1319" s="37" t="s">
        <v>681</v>
      </c>
      <c r="F1319" s="38" t="str">
        <f>Tabela2[[#This Row],[Coordenada]]</f>
        <v>-</v>
      </c>
      <c r="G1319" s="113"/>
      <c r="H1319" s="111"/>
      <c r="I1319" s="112" t="s">
        <v>681</v>
      </c>
    </row>
    <row r="1320" spans="1:9" x14ac:dyDescent="0.35">
      <c r="A1320">
        <f t="shared" si="14"/>
        <v>935</v>
      </c>
      <c r="B1320" s="1" t="s">
        <v>681</v>
      </c>
      <c r="C1320" s="1" t="s">
        <v>681</v>
      </c>
      <c r="D1320" s="37" t="s">
        <v>681</v>
      </c>
      <c r="E1320" s="37" t="s">
        <v>681</v>
      </c>
      <c r="F1320" s="38" t="str">
        <f>Tabela2[[#This Row],[Coordenada]]</f>
        <v>-</v>
      </c>
      <c r="G1320" s="113"/>
      <c r="H1320" s="111"/>
      <c r="I1320" s="112" t="s">
        <v>681</v>
      </c>
    </row>
    <row r="1321" spans="1:9" x14ac:dyDescent="0.35">
      <c r="A1321">
        <f t="shared" si="14"/>
        <v>936</v>
      </c>
      <c r="B1321" s="1" t="s">
        <v>681</v>
      </c>
      <c r="C1321" s="1" t="s">
        <v>681</v>
      </c>
      <c r="D1321" s="37" t="s">
        <v>681</v>
      </c>
      <c r="E1321" s="37" t="s">
        <v>681</v>
      </c>
      <c r="F1321" s="38" t="str">
        <f>Tabela2[[#This Row],[Coordenada]]</f>
        <v>-</v>
      </c>
      <c r="G1321" s="113"/>
      <c r="H1321" s="111"/>
      <c r="I1321" s="112" t="s">
        <v>681</v>
      </c>
    </row>
    <row r="1322" spans="1:9" x14ac:dyDescent="0.35">
      <c r="A1322">
        <f t="shared" si="14"/>
        <v>937</v>
      </c>
      <c r="B1322" s="1" t="s">
        <v>681</v>
      </c>
      <c r="C1322" s="1" t="s">
        <v>681</v>
      </c>
      <c r="D1322" s="37" t="s">
        <v>681</v>
      </c>
      <c r="E1322" s="37" t="s">
        <v>681</v>
      </c>
      <c r="F1322" s="38" t="str">
        <f>Tabela2[[#This Row],[Coordenada]]</f>
        <v>-</v>
      </c>
      <c r="G1322" s="113"/>
      <c r="H1322" s="111"/>
      <c r="I1322" s="112" t="s">
        <v>681</v>
      </c>
    </row>
    <row r="1323" spans="1:9" x14ac:dyDescent="0.35">
      <c r="A1323">
        <f t="shared" si="14"/>
        <v>938</v>
      </c>
      <c r="B1323" s="1" t="s">
        <v>681</v>
      </c>
      <c r="C1323" s="1" t="s">
        <v>681</v>
      </c>
      <c r="D1323" s="37" t="s">
        <v>681</v>
      </c>
      <c r="E1323" s="37" t="s">
        <v>681</v>
      </c>
      <c r="F1323" s="38" t="str">
        <f>Tabela2[[#This Row],[Coordenada]]</f>
        <v>-</v>
      </c>
      <c r="G1323" s="113"/>
      <c r="H1323" s="111"/>
      <c r="I1323" s="112" t="s">
        <v>681</v>
      </c>
    </row>
    <row r="1324" spans="1:9" x14ac:dyDescent="0.35">
      <c r="A1324">
        <f t="shared" si="14"/>
        <v>939</v>
      </c>
      <c r="B1324" s="1" t="s">
        <v>681</v>
      </c>
      <c r="C1324" s="1" t="s">
        <v>681</v>
      </c>
      <c r="D1324" s="37" t="s">
        <v>681</v>
      </c>
      <c r="E1324" s="37" t="s">
        <v>681</v>
      </c>
      <c r="F1324" s="38" t="str">
        <f>Tabela2[[#This Row],[Coordenada]]</f>
        <v>-</v>
      </c>
      <c r="G1324" s="113"/>
      <c r="H1324" s="111"/>
      <c r="I1324" s="112" t="s">
        <v>681</v>
      </c>
    </row>
    <row r="1325" spans="1:9" x14ac:dyDescent="0.35">
      <c r="A1325">
        <f t="shared" si="14"/>
        <v>940</v>
      </c>
      <c r="B1325" s="1" t="s">
        <v>681</v>
      </c>
      <c r="C1325" s="1" t="s">
        <v>681</v>
      </c>
      <c r="D1325" s="37" t="s">
        <v>681</v>
      </c>
      <c r="E1325" s="37" t="s">
        <v>681</v>
      </c>
      <c r="F1325" s="38" t="str">
        <f>Tabela2[[#This Row],[Coordenada]]</f>
        <v>-</v>
      </c>
      <c r="G1325" s="113"/>
      <c r="H1325" s="111"/>
      <c r="I1325" s="112" t="s">
        <v>681</v>
      </c>
    </row>
    <row r="1326" spans="1:9" x14ac:dyDescent="0.35">
      <c r="A1326">
        <f t="shared" si="14"/>
        <v>941</v>
      </c>
      <c r="B1326" s="1" t="s">
        <v>681</v>
      </c>
      <c r="C1326" s="1" t="s">
        <v>681</v>
      </c>
      <c r="D1326" s="37" t="s">
        <v>681</v>
      </c>
      <c r="E1326" s="37" t="s">
        <v>681</v>
      </c>
      <c r="F1326" s="38" t="str">
        <f>Tabela2[[#This Row],[Coordenada]]</f>
        <v>-</v>
      </c>
      <c r="G1326" s="113"/>
      <c r="H1326" s="111"/>
      <c r="I1326" s="112" t="s">
        <v>681</v>
      </c>
    </row>
    <row r="1327" spans="1:9" x14ac:dyDescent="0.35">
      <c r="A1327">
        <f t="shared" si="14"/>
        <v>942</v>
      </c>
      <c r="B1327" s="1" t="s">
        <v>681</v>
      </c>
      <c r="C1327" s="1" t="s">
        <v>681</v>
      </c>
      <c r="D1327" s="37" t="s">
        <v>681</v>
      </c>
      <c r="E1327" s="37" t="s">
        <v>681</v>
      </c>
      <c r="F1327" s="38" t="str">
        <f>Tabela2[[#This Row],[Coordenada]]</f>
        <v>-</v>
      </c>
      <c r="G1327" s="113"/>
      <c r="H1327" s="111"/>
      <c r="I1327" s="112" t="s">
        <v>681</v>
      </c>
    </row>
    <row r="1328" spans="1:9" x14ac:dyDescent="0.35">
      <c r="A1328">
        <f t="shared" si="14"/>
        <v>943</v>
      </c>
      <c r="B1328" s="1" t="s">
        <v>681</v>
      </c>
      <c r="C1328" s="1" t="s">
        <v>681</v>
      </c>
      <c r="D1328" s="37" t="s">
        <v>681</v>
      </c>
      <c r="E1328" s="37" t="s">
        <v>681</v>
      </c>
      <c r="F1328" s="38" t="str">
        <f>Tabela2[[#This Row],[Coordenada]]</f>
        <v>-</v>
      </c>
      <c r="G1328" s="113"/>
      <c r="H1328" s="111"/>
      <c r="I1328" s="112" t="s">
        <v>681</v>
      </c>
    </row>
    <row r="1329" spans="1:9" x14ac:dyDescent="0.35">
      <c r="A1329">
        <f t="shared" si="14"/>
        <v>944</v>
      </c>
      <c r="B1329" s="1" t="s">
        <v>681</v>
      </c>
      <c r="C1329" s="1" t="s">
        <v>681</v>
      </c>
      <c r="D1329" s="37" t="s">
        <v>681</v>
      </c>
      <c r="E1329" s="37" t="s">
        <v>681</v>
      </c>
      <c r="F1329" s="38" t="str">
        <f>Tabela2[[#This Row],[Coordenada]]</f>
        <v>-</v>
      </c>
      <c r="G1329" s="113"/>
      <c r="H1329" s="111"/>
      <c r="I1329" s="112" t="s">
        <v>681</v>
      </c>
    </row>
    <row r="1330" spans="1:9" x14ac:dyDescent="0.35">
      <c r="A1330">
        <f t="shared" si="14"/>
        <v>945</v>
      </c>
      <c r="B1330" s="1" t="s">
        <v>681</v>
      </c>
      <c r="C1330" s="1" t="s">
        <v>681</v>
      </c>
      <c r="D1330" s="37" t="s">
        <v>681</v>
      </c>
      <c r="E1330" s="37" t="s">
        <v>681</v>
      </c>
      <c r="F1330" s="38" t="str">
        <f>Tabela2[[#This Row],[Coordenada]]</f>
        <v>-</v>
      </c>
      <c r="G1330" s="113"/>
      <c r="H1330" s="111"/>
      <c r="I1330" s="112" t="s">
        <v>681</v>
      </c>
    </row>
    <row r="1331" spans="1:9" x14ac:dyDescent="0.35">
      <c r="A1331">
        <f t="shared" si="14"/>
        <v>946</v>
      </c>
      <c r="B1331" s="1" t="s">
        <v>681</v>
      </c>
      <c r="C1331" s="1" t="s">
        <v>681</v>
      </c>
      <c r="D1331" s="37" t="s">
        <v>681</v>
      </c>
      <c r="E1331" s="37" t="s">
        <v>681</v>
      </c>
      <c r="F1331" s="38" t="str">
        <f>Tabela2[[#This Row],[Coordenada]]</f>
        <v>-</v>
      </c>
      <c r="G1331" s="113"/>
      <c r="H1331" s="111"/>
      <c r="I1331" s="112" t="s">
        <v>681</v>
      </c>
    </row>
    <row r="1332" spans="1:9" x14ac:dyDescent="0.35">
      <c r="A1332">
        <f t="shared" si="14"/>
        <v>947</v>
      </c>
      <c r="B1332" s="1" t="s">
        <v>681</v>
      </c>
      <c r="C1332" s="1" t="s">
        <v>681</v>
      </c>
      <c r="D1332" s="37" t="s">
        <v>681</v>
      </c>
      <c r="E1332" s="37" t="s">
        <v>681</v>
      </c>
      <c r="F1332" s="38" t="str">
        <f>Tabela2[[#This Row],[Coordenada]]</f>
        <v>-</v>
      </c>
      <c r="G1332" s="113"/>
      <c r="H1332" s="111"/>
      <c r="I1332" s="112" t="s">
        <v>681</v>
      </c>
    </row>
    <row r="1333" spans="1:9" x14ac:dyDescent="0.35">
      <c r="A1333">
        <f t="shared" si="14"/>
        <v>948</v>
      </c>
      <c r="B1333" s="1" t="s">
        <v>681</v>
      </c>
      <c r="C1333" s="1" t="s">
        <v>681</v>
      </c>
      <c r="D1333" s="37" t="s">
        <v>681</v>
      </c>
      <c r="E1333" s="37" t="s">
        <v>681</v>
      </c>
      <c r="F1333" s="38" t="str">
        <f>Tabela2[[#This Row],[Coordenada]]</f>
        <v>-</v>
      </c>
      <c r="G1333" s="113"/>
      <c r="H1333" s="111"/>
      <c r="I1333" s="112" t="s">
        <v>681</v>
      </c>
    </row>
    <row r="1334" spans="1:9" x14ac:dyDescent="0.35">
      <c r="A1334">
        <f t="shared" si="14"/>
        <v>949</v>
      </c>
      <c r="B1334" s="1" t="s">
        <v>681</v>
      </c>
      <c r="C1334" s="1" t="s">
        <v>681</v>
      </c>
      <c r="D1334" s="37" t="s">
        <v>681</v>
      </c>
      <c r="E1334" s="37" t="s">
        <v>681</v>
      </c>
      <c r="F1334" s="38" t="str">
        <f>Tabela2[[#This Row],[Coordenada]]</f>
        <v>-</v>
      </c>
      <c r="G1334" s="113"/>
      <c r="H1334" s="111"/>
      <c r="I1334" s="112" t="s">
        <v>681</v>
      </c>
    </row>
    <row r="1335" spans="1:9" x14ac:dyDescent="0.35">
      <c r="A1335">
        <f t="shared" si="14"/>
        <v>950</v>
      </c>
      <c r="B1335" s="1" t="s">
        <v>681</v>
      </c>
      <c r="C1335" s="1" t="s">
        <v>681</v>
      </c>
      <c r="D1335" s="37" t="s">
        <v>681</v>
      </c>
      <c r="E1335" s="37" t="s">
        <v>681</v>
      </c>
      <c r="F1335" s="38" t="str">
        <f>Tabela2[[#This Row],[Coordenada]]</f>
        <v>-</v>
      </c>
      <c r="G1335" s="113"/>
      <c r="H1335" s="111"/>
      <c r="I1335" s="112" t="s">
        <v>681</v>
      </c>
    </row>
    <row r="1336" spans="1:9" x14ac:dyDescent="0.35">
      <c r="A1336">
        <f t="shared" si="14"/>
        <v>951</v>
      </c>
      <c r="B1336" s="1" t="s">
        <v>681</v>
      </c>
      <c r="C1336" s="1" t="s">
        <v>681</v>
      </c>
      <c r="D1336" s="37" t="s">
        <v>681</v>
      </c>
      <c r="E1336" s="37" t="s">
        <v>681</v>
      </c>
      <c r="F1336" s="38" t="str">
        <f>Tabela2[[#This Row],[Coordenada]]</f>
        <v>-</v>
      </c>
      <c r="G1336" s="113"/>
      <c r="H1336" s="111"/>
      <c r="I1336" s="112" t="s">
        <v>681</v>
      </c>
    </row>
    <row r="1337" spans="1:9" x14ac:dyDescent="0.35">
      <c r="A1337">
        <f t="shared" si="14"/>
        <v>952</v>
      </c>
      <c r="B1337" s="1" t="s">
        <v>681</v>
      </c>
      <c r="C1337" s="1" t="s">
        <v>681</v>
      </c>
      <c r="D1337" s="37" t="s">
        <v>681</v>
      </c>
      <c r="E1337" s="37" t="s">
        <v>681</v>
      </c>
      <c r="F1337" s="38" t="str">
        <f>Tabela2[[#This Row],[Coordenada]]</f>
        <v>-</v>
      </c>
      <c r="G1337" s="113"/>
      <c r="H1337" s="111"/>
      <c r="I1337" s="112" t="s">
        <v>681</v>
      </c>
    </row>
    <row r="1338" spans="1:9" x14ac:dyDescent="0.35">
      <c r="A1338">
        <f t="shared" si="14"/>
        <v>953</v>
      </c>
      <c r="B1338" s="1" t="s">
        <v>681</v>
      </c>
      <c r="C1338" s="1" t="s">
        <v>681</v>
      </c>
      <c r="D1338" s="37" t="s">
        <v>681</v>
      </c>
      <c r="E1338" s="37" t="s">
        <v>681</v>
      </c>
      <c r="F1338" s="38" t="str">
        <f>Tabela2[[#This Row],[Coordenada]]</f>
        <v>-</v>
      </c>
      <c r="G1338" s="113"/>
      <c r="H1338" s="111"/>
      <c r="I1338" s="112" t="s">
        <v>681</v>
      </c>
    </row>
    <row r="1339" spans="1:9" x14ac:dyDescent="0.35">
      <c r="A1339">
        <f t="shared" si="14"/>
        <v>954</v>
      </c>
      <c r="B1339" s="1" t="s">
        <v>681</v>
      </c>
      <c r="C1339" s="1" t="s">
        <v>681</v>
      </c>
      <c r="D1339" s="37" t="s">
        <v>681</v>
      </c>
      <c r="E1339" s="37" t="s">
        <v>681</v>
      </c>
      <c r="F1339" s="38" t="str">
        <f>Tabela2[[#This Row],[Coordenada]]</f>
        <v>-</v>
      </c>
      <c r="G1339" s="113"/>
      <c r="H1339" s="111"/>
      <c r="I1339" s="112" t="s">
        <v>681</v>
      </c>
    </row>
    <row r="1340" spans="1:9" x14ac:dyDescent="0.35">
      <c r="A1340">
        <f t="shared" si="14"/>
        <v>955</v>
      </c>
      <c r="B1340" s="1" t="s">
        <v>681</v>
      </c>
      <c r="C1340" s="1" t="s">
        <v>681</v>
      </c>
      <c r="D1340" s="37" t="s">
        <v>681</v>
      </c>
      <c r="E1340" s="37" t="s">
        <v>681</v>
      </c>
      <c r="F1340" s="38" t="str">
        <f>Tabela2[[#This Row],[Coordenada]]</f>
        <v>-</v>
      </c>
      <c r="G1340" s="113"/>
      <c r="H1340" s="111"/>
      <c r="I1340" s="112" t="s">
        <v>681</v>
      </c>
    </row>
    <row r="1341" spans="1:9" x14ac:dyDescent="0.35">
      <c r="A1341">
        <f t="shared" si="14"/>
        <v>956</v>
      </c>
      <c r="B1341" s="1" t="s">
        <v>681</v>
      </c>
      <c r="C1341" s="1" t="s">
        <v>681</v>
      </c>
      <c r="D1341" s="37" t="s">
        <v>681</v>
      </c>
      <c r="E1341" s="37" t="s">
        <v>681</v>
      </c>
      <c r="F1341" s="38" t="str">
        <f>Tabela2[[#This Row],[Coordenada]]</f>
        <v>-</v>
      </c>
      <c r="G1341" s="113"/>
      <c r="H1341" s="111"/>
      <c r="I1341" s="112" t="s">
        <v>681</v>
      </c>
    </row>
    <row r="1342" spans="1:9" x14ac:dyDescent="0.35">
      <c r="A1342">
        <f t="shared" si="14"/>
        <v>957</v>
      </c>
      <c r="B1342" s="1" t="s">
        <v>681</v>
      </c>
      <c r="C1342" s="1" t="s">
        <v>681</v>
      </c>
      <c r="D1342" s="37" t="s">
        <v>681</v>
      </c>
      <c r="E1342" s="37" t="s">
        <v>681</v>
      </c>
      <c r="F1342" s="38" t="str">
        <f>Tabela2[[#This Row],[Coordenada]]</f>
        <v>-</v>
      </c>
      <c r="G1342" s="113"/>
      <c r="H1342" s="111"/>
      <c r="I1342" s="112" t="s">
        <v>681</v>
      </c>
    </row>
    <row r="1343" spans="1:9" x14ac:dyDescent="0.35">
      <c r="A1343">
        <f t="shared" si="14"/>
        <v>958</v>
      </c>
      <c r="B1343" s="1" t="s">
        <v>681</v>
      </c>
      <c r="C1343" s="1" t="s">
        <v>681</v>
      </c>
      <c r="D1343" s="37" t="s">
        <v>681</v>
      </c>
      <c r="E1343" s="37" t="s">
        <v>681</v>
      </c>
      <c r="F1343" s="38" t="str">
        <f>Tabela2[[#This Row],[Coordenada]]</f>
        <v>-</v>
      </c>
      <c r="G1343" s="113"/>
      <c r="H1343" s="111"/>
      <c r="I1343" s="112" t="s">
        <v>681</v>
      </c>
    </row>
    <row r="1344" spans="1:9" x14ac:dyDescent="0.35">
      <c r="A1344">
        <f t="shared" si="14"/>
        <v>959</v>
      </c>
      <c r="B1344" s="1" t="s">
        <v>681</v>
      </c>
      <c r="C1344" s="1" t="s">
        <v>681</v>
      </c>
      <c r="D1344" s="37" t="s">
        <v>681</v>
      </c>
      <c r="E1344" s="37" t="s">
        <v>681</v>
      </c>
      <c r="F1344" s="38" t="str">
        <f>Tabela2[[#This Row],[Coordenada]]</f>
        <v>-</v>
      </c>
      <c r="G1344" s="113"/>
      <c r="H1344" s="111"/>
      <c r="I1344" s="112" t="s">
        <v>681</v>
      </c>
    </row>
    <row r="1345" spans="1:9" x14ac:dyDescent="0.35">
      <c r="A1345">
        <f t="shared" si="14"/>
        <v>960</v>
      </c>
      <c r="B1345" s="1" t="s">
        <v>681</v>
      </c>
      <c r="C1345" s="1" t="s">
        <v>681</v>
      </c>
      <c r="D1345" s="37" t="s">
        <v>681</v>
      </c>
      <c r="E1345" s="37" t="s">
        <v>681</v>
      </c>
      <c r="F1345" s="38" t="str">
        <f>Tabela2[[#This Row],[Coordenada]]</f>
        <v>-</v>
      </c>
      <c r="G1345" s="113"/>
      <c r="H1345" s="111"/>
      <c r="I1345" s="112" t="s">
        <v>681</v>
      </c>
    </row>
    <row r="1346" spans="1:9" x14ac:dyDescent="0.35">
      <c r="A1346">
        <f t="shared" si="14"/>
        <v>961</v>
      </c>
      <c r="B1346" s="1" t="s">
        <v>681</v>
      </c>
      <c r="C1346" s="1" t="s">
        <v>681</v>
      </c>
      <c r="D1346" s="37" t="s">
        <v>681</v>
      </c>
      <c r="E1346" s="37" t="s">
        <v>681</v>
      </c>
      <c r="F1346" s="38" t="str">
        <f>Tabela2[[#This Row],[Coordenada]]</f>
        <v>-</v>
      </c>
      <c r="G1346" s="113"/>
      <c r="H1346" s="111"/>
      <c r="I1346" s="112" t="s">
        <v>681</v>
      </c>
    </row>
    <row r="1347" spans="1:9" x14ac:dyDescent="0.35">
      <c r="A1347">
        <f t="shared" ref="A1347:A1410" si="15">A1346+1</f>
        <v>962</v>
      </c>
      <c r="B1347" s="1" t="s">
        <v>681</v>
      </c>
      <c r="C1347" s="1" t="s">
        <v>681</v>
      </c>
      <c r="D1347" s="37" t="s">
        <v>681</v>
      </c>
      <c r="E1347" s="37" t="s">
        <v>681</v>
      </c>
      <c r="F1347" s="38" t="str">
        <f>Tabela2[[#This Row],[Coordenada]]</f>
        <v>-</v>
      </c>
      <c r="G1347" s="113"/>
      <c r="H1347" s="111"/>
      <c r="I1347" s="112" t="s">
        <v>681</v>
      </c>
    </row>
    <row r="1348" spans="1:9" x14ac:dyDescent="0.35">
      <c r="A1348">
        <f t="shared" si="15"/>
        <v>963</v>
      </c>
      <c r="B1348" s="1" t="s">
        <v>681</v>
      </c>
      <c r="C1348" s="1" t="s">
        <v>681</v>
      </c>
      <c r="D1348" s="37" t="s">
        <v>681</v>
      </c>
      <c r="E1348" s="37" t="s">
        <v>681</v>
      </c>
      <c r="F1348" s="38" t="str">
        <f>Tabela2[[#This Row],[Coordenada]]</f>
        <v>-</v>
      </c>
      <c r="G1348" s="113"/>
      <c r="H1348" s="111"/>
      <c r="I1348" s="112" t="s">
        <v>681</v>
      </c>
    </row>
    <row r="1349" spans="1:9" x14ac:dyDescent="0.35">
      <c r="A1349">
        <f t="shared" si="15"/>
        <v>964</v>
      </c>
      <c r="B1349" s="1" t="s">
        <v>681</v>
      </c>
      <c r="C1349" s="1" t="s">
        <v>681</v>
      </c>
      <c r="D1349" s="37" t="s">
        <v>681</v>
      </c>
      <c r="E1349" s="37" t="s">
        <v>681</v>
      </c>
      <c r="F1349" s="38" t="str">
        <f>Tabela2[[#This Row],[Coordenada]]</f>
        <v>-</v>
      </c>
      <c r="G1349" s="113"/>
      <c r="H1349" s="111"/>
      <c r="I1349" s="112" t="s">
        <v>681</v>
      </c>
    </row>
    <row r="1350" spans="1:9" x14ac:dyDescent="0.35">
      <c r="A1350">
        <f t="shared" si="15"/>
        <v>965</v>
      </c>
      <c r="B1350" s="1" t="s">
        <v>681</v>
      </c>
      <c r="C1350" s="1" t="s">
        <v>681</v>
      </c>
      <c r="D1350" s="37" t="s">
        <v>681</v>
      </c>
      <c r="E1350" s="37" t="s">
        <v>681</v>
      </c>
      <c r="F1350" s="38" t="str">
        <f>Tabela2[[#This Row],[Coordenada]]</f>
        <v>-</v>
      </c>
      <c r="G1350" s="113"/>
      <c r="H1350" s="111"/>
      <c r="I1350" s="112" t="s">
        <v>681</v>
      </c>
    </row>
    <row r="1351" spans="1:9" x14ac:dyDescent="0.35">
      <c r="A1351">
        <f t="shared" si="15"/>
        <v>966</v>
      </c>
      <c r="B1351" s="1" t="s">
        <v>681</v>
      </c>
      <c r="C1351" s="1" t="s">
        <v>681</v>
      </c>
      <c r="D1351" s="37" t="s">
        <v>681</v>
      </c>
      <c r="E1351" s="37" t="s">
        <v>681</v>
      </c>
      <c r="F1351" s="38" t="str">
        <f>Tabela2[[#This Row],[Coordenada]]</f>
        <v>-</v>
      </c>
      <c r="G1351" s="113"/>
      <c r="H1351" s="111"/>
      <c r="I1351" s="112" t="s">
        <v>681</v>
      </c>
    </row>
    <row r="1352" spans="1:9" x14ac:dyDescent="0.35">
      <c r="A1352">
        <f t="shared" si="15"/>
        <v>967</v>
      </c>
      <c r="B1352" s="1" t="s">
        <v>681</v>
      </c>
      <c r="C1352" s="1" t="s">
        <v>681</v>
      </c>
      <c r="D1352" s="37" t="s">
        <v>681</v>
      </c>
      <c r="E1352" s="37" t="s">
        <v>681</v>
      </c>
      <c r="F1352" s="38" t="str">
        <f>Tabela2[[#This Row],[Coordenada]]</f>
        <v>-</v>
      </c>
      <c r="G1352" s="113"/>
      <c r="H1352" s="111"/>
      <c r="I1352" s="112" t="s">
        <v>681</v>
      </c>
    </row>
    <row r="1353" spans="1:9" x14ac:dyDescent="0.35">
      <c r="A1353">
        <f t="shared" si="15"/>
        <v>968</v>
      </c>
      <c r="B1353" s="1" t="s">
        <v>681</v>
      </c>
      <c r="C1353" s="1" t="s">
        <v>681</v>
      </c>
      <c r="D1353" s="37" t="s">
        <v>681</v>
      </c>
      <c r="E1353" s="37" t="s">
        <v>681</v>
      </c>
      <c r="F1353" s="38" t="str">
        <f>Tabela2[[#This Row],[Coordenada]]</f>
        <v>-</v>
      </c>
      <c r="G1353" s="113"/>
      <c r="H1353" s="111"/>
      <c r="I1353" s="112" t="s">
        <v>681</v>
      </c>
    </row>
    <row r="1354" spans="1:9" x14ac:dyDescent="0.35">
      <c r="A1354">
        <f t="shared" si="15"/>
        <v>969</v>
      </c>
      <c r="B1354" s="1" t="s">
        <v>681</v>
      </c>
      <c r="C1354" s="1" t="s">
        <v>681</v>
      </c>
      <c r="D1354" s="37" t="s">
        <v>681</v>
      </c>
      <c r="E1354" s="37" t="s">
        <v>681</v>
      </c>
      <c r="F1354" s="38" t="str">
        <f>Tabela2[[#This Row],[Coordenada]]</f>
        <v>-</v>
      </c>
      <c r="G1354" s="113"/>
      <c r="H1354" s="111"/>
      <c r="I1354" s="112" t="s">
        <v>681</v>
      </c>
    </row>
    <row r="1355" spans="1:9" x14ac:dyDescent="0.35">
      <c r="A1355">
        <f t="shared" si="15"/>
        <v>970</v>
      </c>
      <c r="B1355" s="1" t="s">
        <v>681</v>
      </c>
      <c r="C1355" s="1" t="s">
        <v>681</v>
      </c>
      <c r="D1355" s="37" t="s">
        <v>681</v>
      </c>
      <c r="E1355" s="37" t="s">
        <v>681</v>
      </c>
      <c r="F1355" s="38" t="str">
        <f>Tabela2[[#This Row],[Coordenada]]</f>
        <v>-</v>
      </c>
      <c r="G1355" s="113"/>
      <c r="H1355" s="111"/>
      <c r="I1355" s="112" t="s">
        <v>681</v>
      </c>
    </row>
    <row r="1356" spans="1:9" x14ac:dyDescent="0.35">
      <c r="A1356">
        <f t="shared" si="15"/>
        <v>971</v>
      </c>
      <c r="B1356" s="1" t="s">
        <v>681</v>
      </c>
      <c r="C1356" s="1" t="s">
        <v>681</v>
      </c>
      <c r="D1356" s="37" t="s">
        <v>681</v>
      </c>
      <c r="E1356" s="37" t="s">
        <v>681</v>
      </c>
      <c r="F1356" s="38" t="str">
        <f>Tabela2[[#This Row],[Coordenada]]</f>
        <v>-</v>
      </c>
      <c r="G1356" s="113"/>
      <c r="H1356" s="111"/>
      <c r="I1356" s="112" t="s">
        <v>681</v>
      </c>
    </row>
    <row r="1357" spans="1:9" x14ac:dyDescent="0.35">
      <c r="A1357">
        <f t="shared" si="15"/>
        <v>972</v>
      </c>
      <c r="B1357" s="1" t="s">
        <v>681</v>
      </c>
      <c r="C1357" s="1" t="s">
        <v>681</v>
      </c>
      <c r="D1357" s="37" t="s">
        <v>681</v>
      </c>
      <c r="E1357" s="37" t="s">
        <v>681</v>
      </c>
      <c r="F1357" s="38" t="str">
        <f>Tabela2[[#This Row],[Coordenada]]</f>
        <v>-</v>
      </c>
      <c r="G1357" s="113"/>
      <c r="H1357" s="111"/>
      <c r="I1357" s="112" t="s">
        <v>681</v>
      </c>
    </row>
    <row r="1358" spans="1:9" x14ac:dyDescent="0.35">
      <c r="A1358">
        <f t="shared" si="15"/>
        <v>973</v>
      </c>
      <c r="B1358" s="1" t="s">
        <v>681</v>
      </c>
      <c r="C1358" s="1" t="s">
        <v>681</v>
      </c>
      <c r="D1358" s="37" t="s">
        <v>681</v>
      </c>
      <c r="E1358" s="37" t="s">
        <v>681</v>
      </c>
      <c r="F1358" s="38" t="str">
        <f>Tabela2[[#This Row],[Coordenada]]</f>
        <v>-</v>
      </c>
      <c r="G1358" s="113"/>
      <c r="H1358" s="111"/>
      <c r="I1358" s="112" t="s">
        <v>681</v>
      </c>
    </row>
    <row r="1359" spans="1:9" x14ac:dyDescent="0.35">
      <c r="A1359">
        <f t="shared" si="15"/>
        <v>974</v>
      </c>
      <c r="B1359" s="1" t="s">
        <v>681</v>
      </c>
      <c r="C1359" s="1" t="s">
        <v>681</v>
      </c>
      <c r="D1359" s="37" t="s">
        <v>681</v>
      </c>
      <c r="E1359" s="37" t="s">
        <v>681</v>
      </c>
      <c r="F1359" s="38" t="str">
        <f>Tabela2[[#This Row],[Coordenada]]</f>
        <v>-</v>
      </c>
      <c r="G1359" s="113"/>
      <c r="H1359" s="111"/>
      <c r="I1359" s="112" t="s">
        <v>681</v>
      </c>
    </row>
    <row r="1360" spans="1:9" x14ac:dyDescent="0.35">
      <c r="A1360">
        <f t="shared" si="15"/>
        <v>975</v>
      </c>
      <c r="B1360" s="1" t="s">
        <v>681</v>
      </c>
      <c r="C1360" s="1" t="s">
        <v>681</v>
      </c>
      <c r="D1360" s="37" t="s">
        <v>681</v>
      </c>
      <c r="E1360" s="37" t="s">
        <v>681</v>
      </c>
      <c r="F1360" s="38" t="str">
        <f>Tabela2[[#This Row],[Coordenada]]</f>
        <v>-</v>
      </c>
      <c r="G1360" s="113"/>
      <c r="H1360" s="111"/>
      <c r="I1360" s="112" t="s">
        <v>681</v>
      </c>
    </row>
    <row r="1361" spans="1:9" x14ac:dyDescent="0.35">
      <c r="A1361">
        <f t="shared" si="15"/>
        <v>976</v>
      </c>
      <c r="B1361" s="1" t="s">
        <v>681</v>
      </c>
      <c r="C1361" s="1" t="s">
        <v>681</v>
      </c>
      <c r="D1361" s="37" t="s">
        <v>681</v>
      </c>
      <c r="E1361" s="37" t="s">
        <v>681</v>
      </c>
      <c r="F1361" s="38" t="str">
        <f>Tabela2[[#This Row],[Coordenada]]</f>
        <v>-</v>
      </c>
      <c r="G1361" s="113"/>
      <c r="H1361" s="111"/>
      <c r="I1361" s="112" t="s">
        <v>681</v>
      </c>
    </row>
    <row r="1362" spans="1:9" x14ac:dyDescent="0.35">
      <c r="A1362">
        <f t="shared" si="15"/>
        <v>977</v>
      </c>
      <c r="B1362" s="1" t="s">
        <v>681</v>
      </c>
      <c r="C1362" s="1" t="s">
        <v>681</v>
      </c>
      <c r="D1362" s="37" t="s">
        <v>681</v>
      </c>
      <c r="E1362" s="37" t="s">
        <v>681</v>
      </c>
      <c r="F1362" s="38" t="str">
        <f>Tabela2[[#This Row],[Coordenada]]</f>
        <v>-</v>
      </c>
      <c r="G1362" s="113"/>
      <c r="H1362" s="111"/>
      <c r="I1362" s="112" t="s">
        <v>681</v>
      </c>
    </row>
    <row r="1363" spans="1:9" x14ac:dyDescent="0.35">
      <c r="A1363">
        <f t="shared" si="15"/>
        <v>978</v>
      </c>
      <c r="B1363" s="1" t="s">
        <v>681</v>
      </c>
      <c r="C1363" s="1" t="s">
        <v>681</v>
      </c>
      <c r="D1363" s="37" t="s">
        <v>681</v>
      </c>
      <c r="E1363" s="37" t="s">
        <v>681</v>
      </c>
      <c r="F1363" s="38" t="str">
        <f>Tabela2[[#This Row],[Coordenada]]</f>
        <v>-</v>
      </c>
      <c r="G1363" s="113"/>
      <c r="H1363" s="111"/>
      <c r="I1363" s="112" t="s">
        <v>681</v>
      </c>
    </row>
    <row r="1364" spans="1:9" x14ac:dyDescent="0.35">
      <c r="A1364">
        <f t="shared" si="15"/>
        <v>979</v>
      </c>
      <c r="B1364" s="1" t="s">
        <v>681</v>
      </c>
      <c r="C1364" s="1" t="s">
        <v>681</v>
      </c>
      <c r="D1364" s="37" t="s">
        <v>681</v>
      </c>
      <c r="E1364" s="37" t="s">
        <v>681</v>
      </c>
      <c r="F1364" s="38" t="str">
        <f>Tabela2[[#This Row],[Coordenada]]</f>
        <v>-</v>
      </c>
      <c r="G1364" s="113"/>
      <c r="H1364" s="111"/>
      <c r="I1364" s="112" t="s">
        <v>681</v>
      </c>
    </row>
    <row r="1365" spans="1:9" x14ac:dyDescent="0.35">
      <c r="A1365">
        <f t="shared" si="15"/>
        <v>980</v>
      </c>
      <c r="B1365" s="1" t="s">
        <v>681</v>
      </c>
      <c r="C1365" s="1" t="s">
        <v>681</v>
      </c>
      <c r="D1365" s="37" t="s">
        <v>681</v>
      </c>
      <c r="E1365" s="37" t="s">
        <v>681</v>
      </c>
      <c r="F1365" s="38" t="str">
        <f>Tabela2[[#This Row],[Coordenada]]</f>
        <v>-</v>
      </c>
      <c r="G1365" s="113"/>
      <c r="H1365" s="111"/>
      <c r="I1365" s="112" t="s">
        <v>681</v>
      </c>
    </row>
    <row r="1366" spans="1:9" x14ac:dyDescent="0.35">
      <c r="A1366">
        <f t="shared" si="15"/>
        <v>981</v>
      </c>
      <c r="B1366" s="1" t="s">
        <v>681</v>
      </c>
      <c r="C1366" s="1" t="s">
        <v>681</v>
      </c>
      <c r="D1366" s="37" t="s">
        <v>681</v>
      </c>
      <c r="E1366" s="37" t="s">
        <v>681</v>
      </c>
      <c r="F1366" s="38" t="str">
        <f>Tabela2[[#This Row],[Coordenada]]</f>
        <v>-</v>
      </c>
      <c r="G1366" s="113"/>
      <c r="H1366" s="111"/>
      <c r="I1366" s="112" t="s">
        <v>681</v>
      </c>
    </row>
    <row r="1367" spans="1:9" x14ac:dyDescent="0.35">
      <c r="A1367">
        <f t="shared" si="15"/>
        <v>982</v>
      </c>
      <c r="B1367" s="1" t="s">
        <v>681</v>
      </c>
      <c r="C1367" s="1" t="s">
        <v>681</v>
      </c>
      <c r="D1367" s="37" t="s">
        <v>681</v>
      </c>
      <c r="E1367" s="37" t="s">
        <v>681</v>
      </c>
      <c r="F1367" s="38" t="str">
        <f>Tabela2[[#This Row],[Coordenada]]</f>
        <v>-</v>
      </c>
      <c r="G1367" s="113"/>
      <c r="H1367" s="111"/>
      <c r="I1367" s="112" t="s">
        <v>681</v>
      </c>
    </row>
    <row r="1368" spans="1:9" x14ac:dyDescent="0.35">
      <c r="A1368">
        <f t="shared" si="15"/>
        <v>983</v>
      </c>
      <c r="B1368" s="1" t="s">
        <v>681</v>
      </c>
      <c r="C1368" s="1" t="s">
        <v>681</v>
      </c>
      <c r="D1368" s="37" t="s">
        <v>681</v>
      </c>
      <c r="E1368" s="37" t="s">
        <v>681</v>
      </c>
      <c r="F1368" s="38" t="str">
        <f>Tabela2[[#This Row],[Coordenada]]</f>
        <v>-</v>
      </c>
      <c r="G1368" s="113"/>
      <c r="H1368" s="111"/>
      <c r="I1368" s="112" t="s">
        <v>681</v>
      </c>
    </row>
    <row r="1369" spans="1:9" x14ac:dyDescent="0.35">
      <c r="A1369">
        <f t="shared" si="15"/>
        <v>984</v>
      </c>
      <c r="B1369" s="1" t="s">
        <v>681</v>
      </c>
      <c r="C1369" s="1" t="s">
        <v>681</v>
      </c>
      <c r="D1369" s="37" t="s">
        <v>681</v>
      </c>
      <c r="E1369" s="37" t="s">
        <v>681</v>
      </c>
      <c r="F1369" s="38" t="str">
        <f>Tabela2[[#This Row],[Coordenada]]</f>
        <v>-</v>
      </c>
      <c r="G1369" s="113"/>
      <c r="H1369" s="111"/>
      <c r="I1369" s="112" t="s">
        <v>681</v>
      </c>
    </row>
    <row r="1370" spans="1:9" x14ac:dyDescent="0.35">
      <c r="A1370">
        <f t="shared" si="15"/>
        <v>985</v>
      </c>
      <c r="B1370" s="1" t="s">
        <v>681</v>
      </c>
      <c r="C1370" s="1" t="s">
        <v>681</v>
      </c>
      <c r="D1370" s="37" t="s">
        <v>681</v>
      </c>
      <c r="E1370" s="37" t="s">
        <v>681</v>
      </c>
      <c r="F1370" s="38" t="str">
        <f>Tabela2[[#This Row],[Coordenada]]</f>
        <v>-</v>
      </c>
      <c r="G1370" s="113"/>
      <c r="H1370" s="111"/>
      <c r="I1370" s="112" t="s">
        <v>681</v>
      </c>
    </row>
    <row r="1371" spans="1:9" x14ac:dyDescent="0.35">
      <c r="A1371">
        <f t="shared" si="15"/>
        <v>986</v>
      </c>
      <c r="B1371" s="1" t="s">
        <v>681</v>
      </c>
      <c r="C1371" s="1" t="s">
        <v>681</v>
      </c>
      <c r="D1371" s="37" t="s">
        <v>681</v>
      </c>
      <c r="E1371" s="37" t="s">
        <v>681</v>
      </c>
      <c r="F1371" s="38" t="str">
        <f>Tabela2[[#This Row],[Coordenada]]</f>
        <v>-</v>
      </c>
      <c r="G1371" s="113"/>
      <c r="H1371" s="111"/>
      <c r="I1371" s="112" t="s">
        <v>681</v>
      </c>
    </row>
    <row r="1372" spans="1:9" x14ac:dyDescent="0.35">
      <c r="A1372">
        <f t="shared" si="15"/>
        <v>987</v>
      </c>
      <c r="B1372" s="1" t="s">
        <v>681</v>
      </c>
      <c r="C1372" s="1" t="s">
        <v>681</v>
      </c>
      <c r="D1372" s="37" t="s">
        <v>681</v>
      </c>
      <c r="E1372" s="37" t="s">
        <v>681</v>
      </c>
      <c r="F1372" s="38" t="str">
        <f>Tabela2[[#This Row],[Coordenada]]</f>
        <v>-</v>
      </c>
      <c r="G1372" s="113"/>
      <c r="H1372" s="111"/>
      <c r="I1372" s="112" t="s">
        <v>681</v>
      </c>
    </row>
    <row r="1373" spans="1:9" x14ac:dyDescent="0.35">
      <c r="A1373">
        <f t="shared" si="15"/>
        <v>988</v>
      </c>
      <c r="B1373" s="1" t="s">
        <v>681</v>
      </c>
      <c r="C1373" s="1" t="s">
        <v>681</v>
      </c>
      <c r="D1373" s="37" t="s">
        <v>681</v>
      </c>
      <c r="E1373" s="37" t="s">
        <v>681</v>
      </c>
      <c r="F1373" s="38" t="str">
        <f>Tabela2[[#This Row],[Coordenada]]</f>
        <v>-</v>
      </c>
      <c r="G1373" s="113"/>
      <c r="H1373" s="111"/>
      <c r="I1373" s="112" t="s">
        <v>681</v>
      </c>
    </row>
    <row r="1374" spans="1:9" x14ac:dyDescent="0.35">
      <c r="A1374">
        <f t="shared" si="15"/>
        <v>989</v>
      </c>
      <c r="B1374" s="1" t="s">
        <v>681</v>
      </c>
      <c r="C1374" s="1" t="s">
        <v>681</v>
      </c>
      <c r="D1374" s="37" t="s">
        <v>681</v>
      </c>
      <c r="E1374" s="37" t="s">
        <v>681</v>
      </c>
      <c r="F1374" s="38" t="str">
        <f>Tabela2[[#This Row],[Coordenada]]</f>
        <v>-</v>
      </c>
      <c r="G1374" s="113"/>
      <c r="H1374" s="111"/>
      <c r="I1374" s="112" t="s">
        <v>681</v>
      </c>
    </row>
    <row r="1375" spans="1:9" x14ac:dyDescent="0.35">
      <c r="A1375">
        <f t="shared" si="15"/>
        <v>990</v>
      </c>
      <c r="B1375" s="1" t="s">
        <v>681</v>
      </c>
      <c r="C1375" s="1" t="s">
        <v>681</v>
      </c>
      <c r="D1375" s="37" t="s">
        <v>681</v>
      </c>
      <c r="E1375" s="37" t="s">
        <v>681</v>
      </c>
      <c r="F1375" s="38" t="str">
        <f>Tabela2[[#This Row],[Coordenada]]</f>
        <v>-</v>
      </c>
      <c r="G1375" s="113"/>
      <c r="H1375" s="111"/>
      <c r="I1375" s="112" t="s">
        <v>681</v>
      </c>
    </row>
    <row r="1376" spans="1:9" x14ac:dyDescent="0.35">
      <c r="A1376">
        <f t="shared" si="15"/>
        <v>991</v>
      </c>
      <c r="B1376" s="1" t="s">
        <v>681</v>
      </c>
      <c r="C1376" s="1" t="s">
        <v>681</v>
      </c>
      <c r="D1376" s="37" t="s">
        <v>681</v>
      </c>
      <c r="E1376" s="37" t="s">
        <v>681</v>
      </c>
      <c r="F1376" s="38" t="str">
        <f>Tabela2[[#This Row],[Coordenada]]</f>
        <v>-</v>
      </c>
      <c r="G1376" s="113"/>
      <c r="H1376" s="111"/>
      <c r="I1376" s="112" t="s">
        <v>681</v>
      </c>
    </row>
    <row r="1377" spans="1:9" x14ac:dyDescent="0.35">
      <c r="A1377">
        <f t="shared" si="15"/>
        <v>992</v>
      </c>
      <c r="B1377" s="1" t="s">
        <v>681</v>
      </c>
      <c r="C1377" s="1" t="s">
        <v>681</v>
      </c>
      <c r="D1377" s="37" t="s">
        <v>681</v>
      </c>
      <c r="E1377" s="37" t="s">
        <v>681</v>
      </c>
      <c r="F1377" s="38" t="str">
        <f>Tabela2[[#This Row],[Coordenada]]</f>
        <v>-</v>
      </c>
      <c r="G1377" s="113"/>
      <c r="H1377" s="111"/>
      <c r="I1377" s="112" t="s">
        <v>681</v>
      </c>
    </row>
    <row r="1378" spans="1:9" x14ac:dyDescent="0.35">
      <c r="A1378">
        <f t="shared" si="15"/>
        <v>993</v>
      </c>
      <c r="B1378" s="1" t="s">
        <v>681</v>
      </c>
      <c r="C1378" s="1" t="s">
        <v>681</v>
      </c>
      <c r="D1378" s="37" t="s">
        <v>681</v>
      </c>
      <c r="E1378" s="37" t="s">
        <v>681</v>
      </c>
      <c r="F1378" s="38" t="str">
        <f>Tabela2[[#This Row],[Coordenada]]</f>
        <v>-</v>
      </c>
      <c r="G1378" s="113"/>
      <c r="H1378" s="111"/>
      <c r="I1378" s="112" t="s">
        <v>681</v>
      </c>
    </row>
    <row r="1379" spans="1:9" x14ac:dyDescent="0.35">
      <c r="A1379">
        <f t="shared" si="15"/>
        <v>994</v>
      </c>
      <c r="B1379" s="1" t="s">
        <v>681</v>
      </c>
      <c r="C1379" s="1" t="s">
        <v>681</v>
      </c>
      <c r="D1379" s="37" t="s">
        <v>681</v>
      </c>
      <c r="E1379" s="37" t="s">
        <v>681</v>
      </c>
      <c r="F1379" s="38" t="str">
        <f>Tabela2[[#This Row],[Coordenada]]</f>
        <v>-</v>
      </c>
      <c r="G1379" s="113"/>
      <c r="H1379" s="111"/>
      <c r="I1379" s="112" t="s">
        <v>681</v>
      </c>
    </row>
    <row r="1380" spans="1:9" x14ac:dyDescent="0.35">
      <c r="A1380">
        <f t="shared" si="15"/>
        <v>995</v>
      </c>
      <c r="B1380" s="1" t="s">
        <v>681</v>
      </c>
      <c r="C1380" s="1" t="s">
        <v>681</v>
      </c>
      <c r="D1380" s="37" t="s">
        <v>681</v>
      </c>
      <c r="E1380" s="37" t="s">
        <v>681</v>
      </c>
      <c r="F1380" s="38" t="str">
        <f>Tabela2[[#This Row],[Coordenada]]</f>
        <v>-</v>
      </c>
      <c r="G1380" s="113"/>
      <c r="H1380" s="111"/>
      <c r="I1380" s="112" t="s">
        <v>681</v>
      </c>
    </row>
    <row r="1381" spans="1:9" x14ac:dyDescent="0.35">
      <c r="A1381">
        <f t="shared" si="15"/>
        <v>996</v>
      </c>
      <c r="B1381" s="1" t="s">
        <v>681</v>
      </c>
      <c r="C1381" s="1" t="s">
        <v>681</v>
      </c>
      <c r="D1381" s="37" t="s">
        <v>681</v>
      </c>
      <c r="E1381" s="37" t="s">
        <v>681</v>
      </c>
      <c r="F1381" s="38" t="str">
        <f>Tabela2[[#This Row],[Coordenada]]</f>
        <v>-</v>
      </c>
      <c r="G1381" s="113"/>
      <c r="H1381" s="111"/>
      <c r="I1381" s="112" t="s">
        <v>681</v>
      </c>
    </row>
    <row r="1382" spans="1:9" x14ac:dyDescent="0.35">
      <c r="A1382">
        <f t="shared" si="15"/>
        <v>997</v>
      </c>
      <c r="B1382" s="1" t="s">
        <v>681</v>
      </c>
      <c r="C1382" s="1" t="s">
        <v>681</v>
      </c>
      <c r="D1382" s="37" t="s">
        <v>681</v>
      </c>
      <c r="E1382" s="37" t="s">
        <v>681</v>
      </c>
      <c r="F1382" s="38" t="str">
        <f>Tabela2[[#This Row],[Coordenada]]</f>
        <v>-</v>
      </c>
      <c r="G1382" s="113"/>
      <c r="H1382" s="111"/>
      <c r="I1382" s="112" t="s">
        <v>681</v>
      </c>
    </row>
    <row r="1383" spans="1:9" x14ac:dyDescent="0.35">
      <c r="A1383">
        <f t="shared" si="15"/>
        <v>998</v>
      </c>
      <c r="B1383" s="1" t="s">
        <v>681</v>
      </c>
      <c r="C1383" s="1" t="s">
        <v>681</v>
      </c>
      <c r="D1383" s="37" t="s">
        <v>681</v>
      </c>
      <c r="E1383" s="37" t="s">
        <v>681</v>
      </c>
      <c r="F1383" s="38" t="str">
        <f>Tabela2[[#This Row],[Coordenada]]</f>
        <v>-</v>
      </c>
      <c r="G1383" s="113"/>
      <c r="H1383" s="111"/>
      <c r="I1383" s="112" t="s">
        <v>681</v>
      </c>
    </row>
    <row r="1384" spans="1:9" x14ac:dyDescent="0.35">
      <c r="A1384">
        <f t="shared" si="15"/>
        <v>999</v>
      </c>
      <c r="B1384" s="1" t="s">
        <v>681</v>
      </c>
      <c r="C1384" s="1" t="s">
        <v>681</v>
      </c>
      <c r="D1384" s="37" t="s">
        <v>681</v>
      </c>
      <c r="E1384" s="37" t="s">
        <v>681</v>
      </c>
      <c r="F1384" s="38" t="str">
        <f>Tabela2[[#This Row],[Coordenada]]</f>
        <v>-</v>
      </c>
      <c r="G1384" s="113"/>
      <c r="H1384" s="111"/>
      <c r="I1384" s="112" t="s">
        <v>681</v>
      </c>
    </row>
    <row r="1385" spans="1:9" x14ac:dyDescent="0.35">
      <c r="A1385">
        <f t="shared" si="15"/>
        <v>1000</v>
      </c>
      <c r="B1385" s="1" t="s">
        <v>681</v>
      </c>
      <c r="C1385" s="1" t="s">
        <v>681</v>
      </c>
      <c r="D1385" s="37" t="s">
        <v>681</v>
      </c>
      <c r="E1385" s="37" t="s">
        <v>681</v>
      </c>
      <c r="F1385" s="38" t="str">
        <f>Tabela2[[#This Row],[Coordenada]]</f>
        <v>-</v>
      </c>
      <c r="G1385" s="113"/>
      <c r="H1385" s="111"/>
      <c r="I1385" s="112" t="s">
        <v>681</v>
      </c>
    </row>
    <row r="1386" spans="1:9" x14ac:dyDescent="0.35">
      <c r="A1386">
        <f t="shared" si="15"/>
        <v>1001</v>
      </c>
      <c r="B1386" s="1" t="s">
        <v>681</v>
      </c>
      <c r="C1386" s="1" t="s">
        <v>681</v>
      </c>
      <c r="D1386" s="37" t="s">
        <v>681</v>
      </c>
      <c r="E1386" s="37" t="s">
        <v>681</v>
      </c>
      <c r="F1386" s="38" t="str">
        <f>Tabela2[[#This Row],[Coordenada]]</f>
        <v>-</v>
      </c>
      <c r="G1386" s="113"/>
      <c r="H1386" s="111"/>
      <c r="I1386" s="112" t="s">
        <v>681</v>
      </c>
    </row>
    <row r="1387" spans="1:9" x14ac:dyDescent="0.35">
      <c r="A1387">
        <f t="shared" si="15"/>
        <v>1002</v>
      </c>
      <c r="B1387" s="1" t="s">
        <v>681</v>
      </c>
      <c r="C1387" s="1" t="s">
        <v>681</v>
      </c>
      <c r="D1387" s="37" t="s">
        <v>681</v>
      </c>
      <c r="E1387" s="37" t="s">
        <v>681</v>
      </c>
      <c r="F1387" s="38" t="str">
        <f>Tabela2[[#This Row],[Coordenada]]</f>
        <v>-</v>
      </c>
      <c r="G1387" s="113"/>
      <c r="H1387" s="111"/>
      <c r="I1387" s="112" t="s">
        <v>681</v>
      </c>
    </row>
    <row r="1388" spans="1:9" x14ac:dyDescent="0.35">
      <c r="A1388">
        <f t="shared" si="15"/>
        <v>1003</v>
      </c>
      <c r="B1388" s="1" t="s">
        <v>681</v>
      </c>
      <c r="C1388" s="1" t="s">
        <v>681</v>
      </c>
      <c r="D1388" s="37" t="s">
        <v>681</v>
      </c>
      <c r="E1388" s="37" t="s">
        <v>681</v>
      </c>
      <c r="F1388" s="38" t="str">
        <f>Tabela2[[#This Row],[Coordenada]]</f>
        <v>-</v>
      </c>
      <c r="G1388" s="113"/>
      <c r="H1388" s="111"/>
      <c r="I1388" s="112" t="s">
        <v>681</v>
      </c>
    </row>
    <row r="1389" spans="1:9" x14ac:dyDescent="0.35">
      <c r="A1389">
        <f t="shared" si="15"/>
        <v>1004</v>
      </c>
      <c r="B1389" s="1" t="s">
        <v>681</v>
      </c>
      <c r="C1389" s="1" t="s">
        <v>681</v>
      </c>
      <c r="D1389" s="37" t="s">
        <v>681</v>
      </c>
      <c r="E1389" s="37" t="s">
        <v>681</v>
      </c>
      <c r="F1389" s="38" t="str">
        <f>Tabela2[[#This Row],[Coordenada]]</f>
        <v>-</v>
      </c>
      <c r="G1389" s="113"/>
      <c r="H1389" s="111"/>
      <c r="I1389" s="112" t="s">
        <v>681</v>
      </c>
    </row>
    <row r="1390" spans="1:9" x14ac:dyDescent="0.35">
      <c r="A1390">
        <f t="shared" si="15"/>
        <v>1005</v>
      </c>
      <c r="B1390" s="1" t="s">
        <v>681</v>
      </c>
      <c r="C1390" s="1" t="s">
        <v>681</v>
      </c>
      <c r="D1390" s="37" t="s">
        <v>681</v>
      </c>
      <c r="E1390" s="37" t="s">
        <v>681</v>
      </c>
      <c r="F1390" s="38" t="str">
        <f>Tabela2[[#This Row],[Coordenada]]</f>
        <v>-</v>
      </c>
      <c r="G1390" s="113"/>
      <c r="H1390" s="111"/>
      <c r="I1390" s="112" t="s">
        <v>681</v>
      </c>
    </row>
    <row r="1391" spans="1:9" x14ac:dyDescent="0.35">
      <c r="A1391">
        <f t="shared" si="15"/>
        <v>1006</v>
      </c>
      <c r="B1391" s="1" t="s">
        <v>681</v>
      </c>
      <c r="C1391" s="1" t="s">
        <v>681</v>
      </c>
      <c r="D1391" s="37" t="s">
        <v>681</v>
      </c>
      <c r="E1391" s="37" t="s">
        <v>681</v>
      </c>
      <c r="F1391" s="38" t="str">
        <f>Tabela2[[#This Row],[Coordenada]]</f>
        <v>-</v>
      </c>
      <c r="G1391" s="113"/>
      <c r="H1391" s="111"/>
      <c r="I1391" s="112" t="s">
        <v>681</v>
      </c>
    </row>
    <row r="1392" spans="1:9" x14ac:dyDescent="0.35">
      <c r="A1392">
        <f t="shared" si="15"/>
        <v>1007</v>
      </c>
      <c r="B1392" s="1" t="s">
        <v>681</v>
      </c>
      <c r="C1392" s="1" t="s">
        <v>681</v>
      </c>
      <c r="D1392" s="37" t="s">
        <v>681</v>
      </c>
      <c r="E1392" s="37" t="s">
        <v>681</v>
      </c>
      <c r="F1392" s="38" t="str">
        <f>Tabela2[[#This Row],[Coordenada]]</f>
        <v>-</v>
      </c>
      <c r="G1392" s="113"/>
      <c r="H1392" s="111"/>
      <c r="I1392" s="112" t="s">
        <v>681</v>
      </c>
    </row>
    <row r="1393" spans="1:9" x14ac:dyDescent="0.35">
      <c r="A1393">
        <f t="shared" si="15"/>
        <v>1008</v>
      </c>
      <c r="B1393" s="1" t="s">
        <v>681</v>
      </c>
      <c r="C1393" s="1" t="s">
        <v>681</v>
      </c>
      <c r="D1393" s="37" t="s">
        <v>681</v>
      </c>
      <c r="E1393" s="37" t="s">
        <v>681</v>
      </c>
      <c r="F1393" s="38" t="str">
        <f>Tabela2[[#This Row],[Coordenada]]</f>
        <v>-</v>
      </c>
      <c r="G1393" s="113"/>
      <c r="H1393" s="111"/>
      <c r="I1393" s="112" t="s">
        <v>681</v>
      </c>
    </row>
    <row r="1394" spans="1:9" x14ac:dyDescent="0.35">
      <c r="A1394">
        <f t="shared" si="15"/>
        <v>1009</v>
      </c>
      <c r="B1394" s="1" t="s">
        <v>681</v>
      </c>
      <c r="C1394" s="1" t="s">
        <v>681</v>
      </c>
      <c r="D1394" s="37" t="s">
        <v>681</v>
      </c>
      <c r="E1394" s="37" t="s">
        <v>681</v>
      </c>
      <c r="F1394" s="38" t="str">
        <f>Tabela2[[#This Row],[Coordenada]]</f>
        <v>-</v>
      </c>
      <c r="G1394" s="113"/>
      <c r="H1394" s="111"/>
      <c r="I1394" s="112" t="s">
        <v>681</v>
      </c>
    </row>
    <row r="1395" spans="1:9" x14ac:dyDescent="0.35">
      <c r="A1395">
        <f t="shared" si="15"/>
        <v>1010</v>
      </c>
      <c r="B1395" s="1" t="s">
        <v>681</v>
      </c>
      <c r="C1395" s="1" t="s">
        <v>681</v>
      </c>
      <c r="D1395" s="37" t="s">
        <v>681</v>
      </c>
      <c r="E1395" s="37" t="s">
        <v>681</v>
      </c>
      <c r="F1395" s="38" t="str">
        <f>Tabela2[[#This Row],[Coordenada]]</f>
        <v>-</v>
      </c>
      <c r="G1395" s="113"/>
      <c r="H1395" s="111"/>
      <c r="I1395" s="112" t="s">
        <v>681</v>
      </c>
    </row>
    <row r="1396" spans="1:9" x14ac:dyDescent="0.35">
      <c r="A1396">
        <f t="shared" si="15"/>
        <v>1011</v>
      </c>
      <c r="B1396" s="1" t="s">
        <v>681</v>
      </c>
      <c r="C1396" s="1" t="s">
        <v>681</v>
      </c>
      <c r="D1396" s="37" t="s">
        <v>681</v>
      </c>
      <c r="E1396" s="37" t="s">
        <v>681</v>
      </c>
      <c r="F1396" s="38" t="str">
        <f>Tabela2[[#This Row],[Coordenada]]</f>
        <v>-</v>
      </c>
      <c r="G1396" s="113"/>
      <c r="H1396" s="111"/>
      <c r="I1396" s="112" t="s">
        <v>681</v>
      </c>
    </row>
    <row r="1397" spans="1:9" x14ac:dyDescent="0.35">
      <c r="A1397">
        <f t="shared" si="15"/>
        <v>1012</v>
      </c>
      <c r="B1397" s="1" t="s">
        <v>681</v>
      </c>
      <c r="C1397" s="1" t="s">
        <v>681</v>
      </c>
      <c r="D1397" s="37" t="s">
        <v>681</v>
      </c>
      <c r="E1397" s="37" t="s">
        <v>681</v>
      </c>
      <c r="F1397" s="38" t="str">
        <f>Tabela2[[#This Row],[Coordenada]]</f>
        <v>-</v>
      </c>
      <c r="G1397" s="113"/>
      <c r="H1397" s="111"/>
      <c r="I1397" s="112" t="s">
        <v>681</v>
      </c>
    </row>
    <row r="1398" spans="1:9" x14ac:dyDescent="0.35">
      <c r="A1398">
        <f t="shared" si="15"/>
        <v>1013</v>
      </c>
      <c r="B1398" s="1" t="s">
        <v>681</v>
      </c>
      <c r="C1398" s="1" t="s">
        <v>681</v>
      </c>
      <c r="D1398" s="37" t="s">
        <v>681</v>
      </c>
      <c r="E1398" s="37" t="s">
        <v>681</v>
      </c>
      <c r="F1398" s="38" t="str">
        <f>Tabela2[[#This Row],[Coordenada]]</f>
        <v>-</v>
      </c>
      <c r="G1398" s="113"/>
      <c r="H1398" s="111"/>
      <c r="I1398" s="112" t="s">
        <v>681</v>
      </c>
    </row>
    <row r="1399" spans="1:9" x14ac:dyDescent="0.35">
      <c r="A1399">
        <f t="shared" si="15"/>
        <v>1014</v>
      </c>
      <c r="B1399" s="1" t="s">
        <v>681</v>
      </c>
      <c r="C1399" s="1" t="s">
        <v>681</v>
      </c>
      <c r="D1399" s="37" t="s">
        <v>681</v>
      </c>
      <c r="E1399" s="37" t="s">
        <v>681</v>
      </c>
      <c r="F1399" s="38" t="str">
        <f>Tabela2[[#This Row],[Coordenada]]</f>
        <v>-</v>
      </c>
      <c r="G1399" s="113"/>
      <c r="H1399" s="111"/>
      <c r="I1399" s="112" t="s">
        <v>681</v>
      </c>
    </row>
    <row r="1400" spans="1:9" x14ac:dyDescent="0.35">
      <c r="A1400">
        <f t="shared" si="15"/>
        <v>1015</v>
      </c>
      <c r="B1400" s="1" t="s">
        <v>681</v>
      </c>
      <c r="C1400" s="1" t="s">
        <v>681</v>
      </c>
      <c r="D1400" s="37" t="s">
        <v>681</v>
      </c>
      <c r="E1400" s="37" t="s">
        <v>681</v>
      </c>
      <c r="F1400" s="38" t="str">
        <f>Tabela2[[#This Row],[Coordenada]]</f>
        <v>-</v>
      </c>
      <c r="G1400" s="113"/>
      <c r="H1400" s="111"/>
      <c r="I1400" s="112" t="s">
        <v>681</v>
      </c>
    </row>
    <row r="1401" spans="1:9" x14ac:dyDescent="0.35">
      <c r="A1401">
        <f t="shared" si="15"/>
        <v>1016</v>
      </c>
      <c r="B1401" s="1" t="s">
        <v>681</v>
      </c>
      <c r="C1401" s="1" t="s">
        <v>681</v>
      </c>
      <c r="D1401" s="37" t="s">
        <v>681</v>
      </c>
      <c r="E1401" s="37" t="s">
        <v>681</v>
      </c>
      <c r="F1401" s="38" t="str">
        <f>Tabela2[[#This Row],[Coordenada]]</f>
        <v>-</v>
      </c>
      <c r="G1401" s="113"/>
      <c r="H1401" s="111"/>
      <c r="I1401" s="112" t="s">
        <v>681</v>
      </c>
    </row>
    <row r="1402" spans="1:9" x14ac:dyDescent="0.35">
      <c r="A1402">
        <f t="shared" si="15"/>
        <v>1017</v>
      </c>
      <c r="B1402" s="1" t="s">
        <v>681</v>
      </c>
      <c r="C1402" s="1" t="s">
        <v>681</v>
      </c>
      <c r="D1402" s="37" t="s">
        <v>681</v>
      </c>
      <c r="E1402" s="37" t="s">
        <v>681</v>
      </c>
      <c r="F1402" s="38" t="str">
        <f>Tabela2[[#This Row],[Coordenada]]</f>
        <v>-</v>
      </c>
      <c r="G1402" s="113"/>
      <c r="H1402" s="111"/>
      <c r="I1402" s="112" t="s">
        <v>681</v>
      </c>
    </row>
    <row r="1403" spans="1:9" x14ac:dyDescent="0.35">
      <c r="A1403">
        <f t="shared" si="15"/>
        <v>1018</v>
      </c>
      <c r="B1403" s="1" t="s">
        <v>681</v>
      </c>
      <c r="C1403" s="1" t="s">
        <v>681</v>
      </c>
      <c r="D1403" s="37" t="s">
        <v>681</v>
      </c>
      <c r="E1403" s="37" t="s">
        <v>681</v>
      </c>
      <c r="F1403" s="38" t="str">
        <f>Tabela2[[#This Row],[Coordenada]]</f>
        <v>-</v>
      </c>
      <c r="G1403" s="113"/>
      <c r="H1403" s="111"/>
      <c r="I1403" s="112" t="s">
        <v>681</v>
      </c>
    </row>
    <row r="1404" spans="1:9" x14ac:dyDescent="0.35">
      <c r="A1404">
        <f t="shared" si="15"/>
        <v>1019</v>
      </c>
      <c r="B1404" s="1" t="s">
        <v>681</v>
      </c>
      <c r="C1404" s="1" t="s">
        <v>681</v>
      </c>
      <c r="D1404" s="37" t="s">
        <v>681</v>
      </c>
      <c r="E1404" s="37" t="s">
        <v>681</v>
      </c>
      <c r="F1404" s="38" t="str">
        <f>Tabela2[[#This Row],[Coordenada]]</f>
        <v>-</v>
      </c>
      <c r="G1404" s="113"/>
      <c r="H1404" s="111"/>
      <c r="I1404" s="112" t="s">
        <v>681</v>
      </c>
    </row>
    <row r="1405" spans="1:9" x14ac:dyDescent="0.35">
      <c r="A1405">
        <f t="shared" si="15"/>
        <v>1020</v>
      </c>
      <c r="B1405" s="1" t="s">
        <v>681</v>
      </c>
      <c r="C1405" s="1" t="s">
        <v>681</v>
      </c>
      <c r="D1405" s="37" t="s">
        <v>681</v>
      </c>
      <c r="E1405" s="37" t="s">
        <v>681</v>
      </c>
      <c r="F1405" s="38" t="str">
        <f>Tabela2[[#This Row],[Coordenada]]</f>
        <v>-</v>
      </c>
      <c r="G1405" s="113"/>
      <c r="H1405" s="111"/>
      <c r="I1405" s="112" t="s">
        <v>681</v>
      </c>
    </row>
    <row r="1406" spans="1:9" x14ac:dyDescent="0.35">
      <c r="A1406">
        <f t="shared" si="15"/>
        <v>1021</v>
      </c>
      <c r="B1406" s="1" t="s">
        <v>681</v>
      </c>
      <c r="C1406" s="1" t="s">
        <v>681</v>
      </c>
      <c r="D1406" s="37" t="s">
        <v>681</v>
      </c>
      <c r="E1406" s="37" t="s">
        <v>681</v>
      </c>
      <c r="F1406" s="38" t="str">
        <f>Tabela2[[#This Row],[Coordenada]]</f>
        <v>-</v>
      </c>
      <c r="G1406" s="113"/>
      <c r="H1406" s="111"/>
      <c r="I1406" s="112" t="s">
        <v>681</v>
      </c>
    </row>
    <row r="1407" spans="1:9" x14ac:dyDescent="0.35">
      <c r="A1407">
        <f t="shared" si="15"/>
        <v>1022</v>
      </c>
      <c r="B1407" s="1" t="s">
        <v>681</v>
      </c>
      <c r="C1407" s="1" t="s">
        <v>681</v>
      </c>
      <c r="D1407" s="37" t="s">
        <v>681</v>
      </c>
      <c r="E1407" s="37" t="s">
        <v>681</v>
      </c>
      <c r="F1407" s="38" t="str">
        <f>Tabela2[[#This Row],[Coordenada]]</f>
        <v>-</v>
      </c>
      <c r="G1407" s="113"/>
      <c r="H1407" s="111"/>
      <c r="I1407" s="112" t="s">
        <v>681</v>
      </c>
    </row>
    <row r="1408" spans="1:9" x14ac:dyDescent="0.35">
      <c r="A1408">
        <f t="shared" si="15"/>
        <v>1023</v>
      </c>
      <c r="B1408" s="1" t="s">
        <v>681</v>
      </c>
      <c r="C1408" s="1" t="s">
        <v>681</v>
      </c>
      <c r="D1408" s="37" t="s">
        <v>681</v>
      </c>
      <c r="E1408" s="37" t="s">
        <v>681</v>
      </c>
      <c r="F1408" s="38" t="str">
        <f>Tabela2[[#This Row],[Coordenada]]</f>
        <v>-</v>
      </c>
      <c r="G1408" s="113"/>
      <c r="H1408" s="111"/>
      <c r="I1408" s="112" t="s">
        <v>681</v>
      </c>
    </row>
    <row r="1409" spans="1:9" x14ac:dyDescent="0.35">
      <c r="A1409">
        <f t="shared" si="15"/>
        <v>1024</v>
      </c>
      <c r="B1409" s="1" t="s">
        <v>681</v>
      </c>
      <c r="C1409" s="1" t="s">
        <v>681</v>
      </c>
      <c r="D1409" s="37" t="s">
        <v>681</v>
      </c>
      <c r="E1409" s="37" t="s">
        <v>681</v>
      </c>
      <c r="F1409" s="38" t="str">
        <f>Tabela2[[#This Row],[Coordenada]]</f>
        <v>-</v>
      </c>
      <c r="G1409" s="113"/>
      <c r="H1409" s="111"/>
      <c r="I1409" s="112" t="s">
        <v>681</v>
      </c>
    </row>
    <row r="1410" spans="1:9" x14ac:dyDescent="0.35">
      <c r="A1410">
        <f t="shared" si="15"/>
        <v>1025</v>
      </c>
      <c r="B1410" s="1" t="s">
        <v>681</v>
      </c>
      <c r="C1410" s="1" t="s">
        <v>681</v>
      </c>
      <c r="D1410" s="37" t="s">
        <v>681</v>
      </c>
      <c r="E1410" s="37" t="s">
        <v>681</v>
      </c>
      <c r="F1410" s="38" t="str">
        <f>Tabela2[[#This Row],[Coordenada]]</f>
        <v>-</v>
      </c>
      <c r="G1410" s="113"/>
      <c r="H1410" s="111"/>
      <c r="I1410" s="112" t="s">
        <v>681</v>
      </c>
    </row>
    <row r="1411" spans="1:9" x14ac:dyDescent="0.35">
      <c r="A1411">
        <f t="shared" ref="A1411:A1474" si="16">A1410+1</f>
        <v>1026</v>
      </c>
      <c r="B1411" s="1" t="s">
        <v>681</v>
      </c>
      <c r="C1411" s="1" t="s">
        <v>681</v>
      </c>
      <c r="D1411" s="37" t="s">
        <v>681</v>
      </c>
      <c r="E1411" s="37" t="s">
        <v>681</v>
      </c>
      <c r="F1411" s="38" t="str">
        <f>Tabela2[[#This Row],[Coordenada]]</f>
        <v>-</v>
      </c>
      <c r="G1411" s="113"/>
      <c r="H1411" s="111"/>
      <c r="I1411" s="112" t="s">
        <v>681</v>
      </c>
    </row>
    <row r="1412" spans="1:9" x14ac:dyDescent="0.35">
      <c r="A1412">
        <f t="shared" si="16"/>
        <v>1027</v>
      </c>
      <c r="B1412" s="1" t="s">
        <v>681</v>
      </c>
      <c r="C1412" s="1" t="s">
        <v>681</v>
      </c>
      <c r="D1412" s="37" t="s">
        <v>681</v>
      </c>
      <c r="E1412" s="37" t="s">
        <v>681</v>
      </c>
      <c r="F1412" s="38" t="str">
        <f>Tabela2[[#This Row],[Coordenada]]</f>
        <v>-</v>
      </c>
      <c r="G1412" s="113"/>
      <c r="H1412" s="111"/>
      <c r="I1412" s="112" t="s">
        <v>681</v>
      </c>
    </row>
    <row r="1413" spans="1:9" x14ac:dyDescent="0.35">
      <c r="A1413">
        <f t="shared" si="16"/>
        <v>1028</v>
      </c>
      <c r="B1413" s="1" t="s">
        <v>681</v>
      </c>
      <c r="C1413" s="1" t="s">
        <v>681</v>
      </c>
      <c r="D1413" s="37" t="s">
        <v>681</v>
      </c>
      <c r="E1413" s="37" t="s">
        <v>681</v>
      </c>
      <c r="F1413" s="38" t="str">
        <f>Tabela2[[#This Row],[Coordenada]]</f>
        <v>-</v>
      </c>
      <c r="G1413" s="113"/>
      <c r="H1413" s="111"/>
      <c r="I1413" s="112" t="s">
        <v>681</v>
      </c>
    </row>
    <row r="1414" spans="1:9" x14ac:dyDescent="0.35">
      <c r="A1414">
        <f t="shared" si="16"/>
        <v>1029</v>
      </c>
      <c r="B1414" s="1" t="s">
        <v>681</v>
      </c>
      <c r="C1414" s="1" t="s">
        <v>681</v>
      </c>
      <c r="D1414" s="37" t="s">
        <v>681</v>
      </c>
      <c r="E1414" s="37" t="s">
        <v>681</v>
      </c>
      <c r="F1414" s="38" t="str">
        <f>Tabela2[[#This Row],[Coordenada]]</f>
        <v>-</v>
      </c>
      <c r="G1414" s="113"/>
      <c r="H1414" s="111"/>
      <c r="I1414" s="112" t="s">
        <v>681</v>
      </c>
    </row>
    <row r="1415" spans="1:9" x14ac:dyDescent="0.35">
      <c r="A1415">
        <f t="shared" si="16"/>
        <v>1030</v>
      </c>
      <c r="B1415" s="1" t="s">
        <v>681</v>
      </c>
      <c r="C1415" s="1" t="s">
        <v>681</v>
      </c>
      <c r="D1415" s="37" t="s">
        <v>681</v>
      </c>
      <c r="E1415" s="37" t="s">
        <v>681</v>
      </c>
      <c r="F1415" s="38" t="str">
        <f>Tabela2[[#This Row],[Coordenada]]</f>
        <v>-</v>
      </c>
      <c r="G1415" s="113"/>
      <c r="H1415" s="111"/>
      <c r="I1415" s="112" t="s">
        <v>681</v>
      </c>
    </row>
    <row r="1416" spans="1:9" x14ac:dyDescent="0.35">
      <c r="A1416">
        <f t="shared" si="16"/>
        <v>1031</v>
      </c>
      <c r="B1416" s="1" t="s">
        <v>681</v>
      </c>
      <c r="C1416" s="1" t="s">
        <v>681</v>
      </c>
      <c r="D1416" s="37" t="s">
        <v>681</v>
      </c>
      <c r="E1416" s="37" t="s">
        <v>681</v>
      </c>
      <c r="F1416" s="38" t="str">
        <f>Tabela2[[#This Row],[Coordenada]]</f>
        <v>-</v>
      </c>
      <c r="G1416" s="113"/>
      <c r="H1416" s="111"/>
      <c r="I1416" s="112" t="s">
        <v>681</v>
      </c>
    </row>
    <row r="1417" spans="1:9" x14ac:dyDescent="0.35">
      <c r="A1417">
        <f t="shared" si="16"/>
        <v>1032</v>
      </c>
      <c r="B1417" s="1" t="s">
        <v>681</v>
      </c>
      <c r="C1417" s="1" t="s">
        <v>681</v>
      </c>
      <c r="D1417" s="37" t="s">
        <v>681</v>
      </c>
      <c r="E1417" s="37" t="s">
        <v>681</v>
      </c>
      <c r="F1417" s="38" t="str">
        <f>Tabela2[[#This Row],[Coordenada]]</f>
        <v>-</v>
      </c>
      <c r="G1417" s="113"/>
      <c r="H1417" s="111"/>
      <c r="I1417" s="112" t="s">
        <v>681</v>
      </c>
    </row>
    <row r="1418" spans="1:9" x14ac:dyDescent="0.35">
      <c r="A1418">
        <f t="shared" si="16"/>
        <v>1033</v>
      </c>
      <c r="B1418" s="1" t="s">
        <v>681</v>
      </c>
      <c r="C1418" s="1" t="s">
        <v>681</v>
      </c>
      <c r="D1418" s="37" t="s">
        <v>681</v>
      </c>
      <c r="E1418" s="37" t="s">
        <v>681</v>
      </c>
      <c r="F1418" s="38" t="str">
        <f>Tabela2[[#This Row],[Coordenada]]</f>
        <v>-</v>
      </c>
      <c r="G1418" s="113"/>
      <c r="H1418" s="111"/>
      <c r="I1418" s="112" t="s">
        <v>681</v>
      </c>
    </row>
    <row r="1419" spans="1:9" x14ac:dyDescent="0.35">
      <c r="A1419">
        <f t="shared" si="16"/>
        <v>1034</v>
      </c>
      <c r="B1419" s="1" t="s">
        <v>681</v>
      </c>
      <c r="C1419" s="1" t="s">
        <v>681</v>
      </c>
      <c r="D1419" s="37" t="s">
        <v>681</v>
      </c>
      <c r="E1419" s="37" t="s">
        <v>681</v>
      </c>
      <c r="F1419" s="38" t="str">
        <f>Tabela2[[#This Row],[Coordenada]]</f>
        <v>-</v>
      </c>
      <c r="G1419" s="113"/>
      <c r="H1419" s="111"/>
      <c r="I1419" s="112" t="s">
        <v>681</v>
      </c>
    </row>
    <row r="1420" spans="1:9" x14ac:dyDescent="0.35">
      <c r="A1420">
        <f t="shared" si="16"/>
        <v>1035</v>
      </c>
      <c r="B1420" s="1" t="s">
        <v>681</v>
      </c>
      <c r="C1420" s="1" t="s">
        <v>681</v>
      </c>
      <c r="D1420" s="37" t="s">
        <v>681</v>
      </c>
      <c r="E1420" s="37" t="s">
        <v>681</v>
      </c>
      <c r="F1420" s="38" t="str">
        <f>Tabela2[[#This Row],[Coordenada]]</f>
        <v>-</v>
      </c>
      <c r="G1420" s="113"/>
      <c r="H1420" s="111"/>
      <c r="I1420" s="112" t="s">
        <v>681</v>
      </c>
    </row>
    <row r="1421" spans="1:9" x14ac:dyDescent="0.35">
      <c r="A1421">
        <f t="shared" si="16"/>
        <v>1036</v>
      </c>
      <c r="B1421" s="1" t="s">
        <v>681</v>
      </c>
      <c r="C1421" s="1" t="s">
        <v>681</v>
      </c>
      <c r="D1421" s="37" t="s">
        <v>681</v>
      </c>
      <c r="E1421" s="37" t="s">
        <v>681</v>
      </c>
      <c r="F1421" s="38" t="str">
        <f>Tabela2[[#This Row],[Coordenada]]</f>
        <v>-</v>
      </c>
      <c r="G1421" s="113"/>
      <c r="H1421" s="111"/>
      <c r="I1421" s="112" t="s">
        <v>681</v>
      </c>
    </row>
    <row r="1422" spans="1:9" x14ac:dyDescent="0.35">
      <c r="A1422">
        <f t="shared" si="16"/>
        <v>1037</v>
      </c>
      <c r="B1422" s="1" t="s">
        <v>681</v>
      </c>
      <c r="C1422" s="1" t="s">
        <v>681</v>
      </c>
      <c r="D1422" s="37" t="s">
        <v>681</v>
      </c>
      <c r="E1422" s="37" t="s">
        <v>681</v>
      </c>
      <c r="F1422" s="38" t="str">
        <f>Tabela2[[#This Row],[Coordenada]]</f>
        <v>-</v>
      </c>
      <c r="G1422" s="113"/>
      <c r="H1422" s="111"/>
      <c r="I1422" s="112" t="s">
        <v>681</v>
      </c>
    </row>
    <row r="1423" spans="1:9" x14ac:dyDescent="0.35">
      <c r="A1423">
        <f t="shared" si="16"/>
        <v>1038</v>
      </c>
      <c r="B1423" s="1" t="s">
        <v>681</v>
      </c>
      <c r="C1423" s="1" t="s">
        <v>681</v>
      </c>
      <c r="D1423" s="37" t="s">
        <v>681</v>
      </c>
      <c r="E1423" s="37" t="s">
        <v>681</v>
      </c>
      <c r="F1423" s="38" t="str">
        <f>Tabela2[[#This Row],[Coordenada]]</f>
        <v>-</v>
      </c>
      <c r="G1423" s="113"/>
      <c r="H1423" s="111"/>
      <c r="I1423" s="112" t="s">
        <v>681</v>
      </c>
    </row>
    <row r="1424" spans="1:9" x14ac:dyDescent="0.35">
      <c r="A1424">
        <f t="shared" si="16"/>
        <v>1039</v>
      </c>
      <c r="B1424" s="1" t="s">
        <v>681</v>
      </c>
      <c r="C1424" s="1" t="s">
        <v>681</v>
      </c>
      <c r="D1424" s="37" t="s">
        <v>681</v>
      </c>
      <c r="E1424" s="37" t="s">
        <v>681</v>
      </c>
      <c r="F1424" s="38" t="str">
        <f>Tabela2[[#This Row],[Coordenada]]</f>
        <v>-</v>
      </c>
      <c r="G1424" s="113"/>
      <c r="H1424" s="111"/>
      <c r="I1424" s="112" t="s">
        <v>681</v>
      </c>
    </row>
    <row r="1425" spans="1:9" x14ac:dyDescent="0.35">
      <c r="A1425">
        <f t="shared" si="16"/>
        <v>1040</v>
      </c>
      <c r="B1425" s="1" t="s">
        <v>681</v>
      </c>
      <c r="C1425" s="1" t="s">
        <v>681</v>
      </c>
      <c r="D1425" s="37" t="s">
        <v>681</v>
      </c>
      <c r="E1425" s="37" t="s">
        <v>681</v>
      </c>
      <c r="F1425" s="38" t="str">
        <f>Tabela2[[#This Row],[Coordenada]]</f>
        <v>-</v>
      </c>
      <c r="G1425" s="113"/>
      <c r="H1425" s="111"/>
      <c r="I1425" s="112" t="s">
        <v>681</v>
      </c>
    </row>
    <row r="1426" spans="1:9" x14ac:dyDescent="0.35">
      <c r="A1426">
        <f t="shared" si="16"/>
        <v>1041</v>
      </c>
      <c r="B1426" s="1" t="s">
        <v>681</v>
      </c>
      <c r="C1426" s="1" t="s">
        <v>681</v>
      </c>
      <c r="D1426" s="37" t="s">
        <v>681</v>
      </c>
      <c r="E1426" s="37" t="s">
        <v>681</v>
      </c>
      <c r="F1426" s="38" t="str">
        <f>Tabela2[[#This Row],[Coordenada]]</f>
        <v>-</v>
      </c>
      <c r="G1426" s="113"/>
      <c r="H1426" s="111"/>
      <c r="I1426" s="112" t="s">
        <v>681</v>
      </c>
    </row>
    <row r="1427" spans="1:9" x14ac:dyDescent="0.35">
      <c r="A1427">
        <f t="shared" si="16"/>
        <v>1042</v>
      </c>
      <c r="B1427" s="1" t="s">
        <v>681</v>
      </c>
      <c r="C1427" s="1" t="s">
        <v>681</v>
      </c>
      <c r="D1427" s="37" t="s">
        <v>681</v>
      </c>
      <c r="E1427" s="37" t="s">
        <v>681</v>
      </c>
      <c r="F1427" s="38" t="str">
        <f>Tabela2[[#This Row],[Coordenada]]</f>
        <v>-</v>
      </c>
      <c r="G1427" s="113"/>
      <c r="H1427" s="111"/>
      <c r="I1427" s="112" t="s">
        <v>681</v>
      </c>
    </row>
    <row r="1428" spans="1:9" x14ac:dyDescent="0.35">
      <c r="A1428">
        <f t="shared" si="16"/>
        <v>1043</v>
      </c>
      <c r="B1428" s="1" t="s">
        <v>681</v>
      </c>
      <c r="C1428" s="1" t="s">
        <v>681</v>
      </c>
      <c r="D1428" s="37" t="s">
        <v>681</v>
      </c>
      <c r="E1428" s="37" t="s">
        <v>681</v>
      </c>
      <c r="F1428" s="38" t="str">
        <f>Tabela2[[#This Row],[Coordenada]]</f>
        <v>-</v>
      </c>
      <c r="G1428" s="113"/>
      <c r="H1428" s="111"/>
      <c r="I1428" s="112" t="s">
        <v>681</v>
      </c>
    </row>
    <row r="1429" spans="1:9" x14ac:dyDescent="0.35">
      <c r="A1429">
        <f t="shared" si="16"/>
        <v>1044</v>
      </c>
      <c r="B1429" s="1" t="s">
        <v>681</v>
      </c>
      <c r="C1429" s="1" t="s">
        <v>681</v>
      </c>
      <c r="D1429" s="37" t="s">
        <v>681</v>
      </c>
      <c r="E1429" s="37" t="s">
        <v>681</v>
      </c>
      <c r="F1429" s="38" t="str">
        <f>Tabela2[[#This Row],[Coordenada]]</f>
        <v>-</v>
      </c>
      <c r="G1429" s="113"/>
      <c r="H1429" s="111"/>
      <c r="I1429" s="112" t="s">
        <v>681</v>
      </c>
    </row>
    <row r="1430" spans="1:9" x14ac:dyDescent="0.35">
      <c r="A1430">
        <f t="shared" si="16"/>
        <v>1045</v>
      </c>
      <c r="B1430" s="1" t="s">
        <v>681</v>
      </c>
      <c r="C1430" s="1" t="s">
        <v>681</v>
      </c>
      <c r="D1430" s="37" t="s">
        <v>681</v>
      </c>
      <c r="E1430" s="37" t="s">
        <v>681</v>
      </c>
      <c r="F1430" s="38" t="str">
        <f>Tabela2[[#This Row],[Coordenada]]</f>
        <v>-</v>
      </c>
      <c r="G1430" s="113"/>
      <c r="H1430" s="111"/>
      <c r="I1430" s="112" t="s">
        <v>681</v>
      </c>
    </row>
    <row r="1431" spans="1:9" x14ac:dyDescent="0.35">
      <c r="A1431">
        <f t="shared" si="16"/>
        <v>1046</v>
      </c>
      <c r="B1431" s="1" t="s">
        <v>681</v>
      </c>
      <c r="C1431" s="1" t="s">
        <v>681</v>
      </c>
      <c r="D1431" s="37" t="s">
        <v>681</v>
      </c>
      <c r="E1431" s="37" t="s">
        <v>681</v>
      </c>
      <c r="F1431" s="38" t="str">
        <f>Tabela2[[#This Row],[Coordenada]]</f>
        <v>-</v>
      </c>
      <c r="G1431" s="113"/>
      <c r="H1431" s="111"/>
      <c r="I1431" s="112" t="s">
        <v>681</v>
      </c>
    </row>
    <row r="1432" spans="1:9" x14ac:dyDescent="0.35">
      <c r="A1432">
        <f t="shared" si="16"/>
        <v>1047</v>
      </c>
      <c r="B1432" s="1" t="s">
        <v>681</v>
      </c>
      <c r="C1432" s="1" t="s">
        <v>681</v>
      </c>
      <c r="D1432" s="37" t="s">
        <v>681</v>
      </c>
      <c r="E1432" s="37" t="s">
        <v>681</v>
      </c>
      <c r="F1432" s="38" t="str">
        <f>Tabela2[[#This Row],[Coordenada]]</f>
        <v>-</v>
      </c>
      <c r="G1432" s="113"/>
      <c r="H1432" s="111"/>
      <c r="I1432" s="112" t="s">
        <v>681</v>
      </c>
    </row>
    <row r="1433" spans="1:9" x14ac:dyDescent="0.35">
      <c r="A1433">
        <f t="shared" si="16"/>
        <v>1048</v>
      </c>
      <c r="B1433" s="1" t="s">
        <v>681</v>
      </c>
      <c r="C1433" s="1" t="s">
        <v>681</v>
      </c>
      <c r="D1433" s="37" t="s">
        <v>681</v>
      </c>
      <c r="E1433" s="37" t="s">
        <v>681</v>
      </c>
      <c r="F1433" s="38" t="str">
        <f>Tabela2[[#This Row],[Coordenada]]</f>
        <v>-</v>
      </c>
      <c r="G1433" s="113"/>
      <c r="H1433" s="111"/>
      <c r="I1433" s="112" t="s">
        <v>681</v>
      </c>
    </row>
    <row r="1434" spans="1:9" x14ac:dyDescent="0.35">
      <c r="A1434">
        <f t="shared" si="16"/>
        <v>1049</v>
      </c>
      <c r="B1434" s="1" t="s">
        <v>681</v>
      </c>
      <c r="C1434" s="1" t="s">
        <v>681</v>
      </c>
      <c r="D1434" s="37" t="s">
        <v>681</v>
      </c>
      <c r="E1434" s="37" t="s">
        <v>681</v>
      </c>
      <c r="F1434" s="38" t="str">
        <f>Tabela2[[#This Row],[Coordenada]]</f>
        <v>-</v>
      </c>
      <c r="G1434" s="113"/>
      <c r="H1434" s="111"/>
      <c r="I1434" s="112" t="s">
        <v>681</v>
      </c>
    </row>
    <row r="1435" spans="1:9" x14ac:dyDescent="0.35">
      <c r="A1435">
        <f t="shared" si="16"/>
        <v>1050</v>
      </c>
      <c r="B1435" s="1" t="s">
        <v>681</v>
      </c>
      <c r="C1435" s="1" t="s">
        <v>681</v>
      </c>
      <c r="D1435" s="37" t="s">
        <v>681</v>
      </c>
      <c r="E1435" s="37" t="s">
        <v>681</v>
      </c>
      <c r="F1435" s="38" t="str">
        <f>Tabela2[[#This Row],[Coordenada]]</f>
        <v>-</v>
      </c>
      <c r="G1435" s="113"/>
      <c r="H1435" s="111"/>
      <c r="I1435" s="112" t="s">
        <v>681</v>
      </c>
    </row>
    <row r="1436" spans="1:9" x14ac:dyDescent="0.35">
      <c r="A1436">
        <f t="shared" si="16"/>
        <v>1051</v>
      </c>
      <c r="B1436" s="1" t="s">
        <v>681</v>
      </c>
      <c r="C1436" s="1" t="s">
        <v>681</v>
      </c>
      <c r="D1436" s="37" t="s">
        <v>681</v>
      </c>
      <c r="E1436" s="37" t="s">
        <v>681</v>
      </c>
      <c r="F1436" s="38" t="str">
        <f>Tabela2[[#This Row],[Coordenada]]</f>
        <v>-</v>
      </c>
      <c r="G1436" s="113"/>
      <c r="H1436" s="111"/>
      <c r="I1436" s="112" t="s">
        <v>681</v>
      </c>
    </row>
    <row r="1437" spans="1:9" x14ac:dyDescent="0.35">
      <c r="A1437">
        <f t="shared" si="16"/>
        <v>1052</v>
      </c>
      <c r="B1437" s="1" t="s">
        <v>681</v>
      </c>
      <c r="C1437" s="1" t="s">
        <v>681</v>
      </c>
      <c r="D1437" s="37" t="s">
        <v>681</v>
      </c>
      <c r="E1437" s="37" t="s">
        <v>681</v>
      </c>
      <c r="F1437" s="38" t="str">
        <f>Tabela2[[#This Row],[Coordenada]]</f>
        <v>-</v>
      </c>
      <c r="G1437" s="113"/>
      <c r="H1437" s="111"/>
      <c r="I1437" s="112" t="s">
        <v>681</v>
      </c>
    </row>
    <row r="1438" spans="1:9" x14ac:dyDescent="0.35">
      <c r="A1438">
        <f t="shared" si="16"/>
        <v>1053</v>
      </c>
      <c r="B1438" s="1" t="s">
        <v>681</v>
      </c>
      <c r="C1438" s="1" t="s">
        <v>681</v>
      </c>
      <c r="D1438" s="37" t="s">
        <v>681</v>
      </c>
      <c r="E1438" s="37" t="s">
        <v>681</v>
      </c>
      <c r="F1438" s="38" t="str">
        <f>Tabela2[[#This Row],[Coordenada]]</f>
        <v>-</v>
      </c>
      <c r="G1438" s="113"/>
      <c r="H1438" s="111"/>
      <c r="I1438" s="112" t="s">
        <v>681</v>
      </c>
    </row>
    <row r="1439" spans="1:9" x14ac:dyDescent="0.35">
      <c r="A1439">
        <f t="shared" si="16"/>
        <v>1054</v>
      </c>
      <c r="B1439" s="1" t="s">
        <v>681</v>
      </c>
      <c r="C1439" s="1" t="s">
        <v>681</v>
      </c>
      <c r="D1439" s="37" t="s">
        <v>681</v>
      </c>
      <c r="E1439" s="37" t="s">
        <v>681</v>
      </c>
      <c r="F1439" s="38" t="str">
        <f>Tabela2[[#This Row],[Coordenada]]</f>
        <v>-</v>
      </c>
      <c r="G1439" s="113"/>
      <c r="H1439" s="111"/>
      <c r="I1439" s="112" t="s">
        <v>681</v>
      </c>
    </row>
    <row r="1440" spans="1:9" x14ac:dyDescent="0.35">
      <c r="A1440">
        <f t="shared" si="16"/>
        <v>1055</v>
      </c>
      <c r="B1440" s="1" t="s">
        <v>681</v>
      </c>
      <c r="C1440" s="1" t="s">
        <v>681</v>
      </c>
      <c r="D1440" s="37" t="s">
        <v>681</v>
      </c>
      <c r="E1440" s="37" t="s">
        <v>681</v>
      </c>
      <c r="F1440" s="38" t="str">
        <f>Tabela2[[#This Row],[Coordenada]]</f>
        <v>-</v>
      </c>
      <c r="G1440" s="113"/>
      <c r="H1440" s="111"/>
      <c r="I1440" s="112" t="s">
        <v>681</v>
      </c>
    </row>
    <row r="1441" spans="1:9" x14ac:dyDescent="0.35">
      <c r="A1441">
        <f t="shared" si="16"/>
        <v>1056</v>
      </c>
      <c r="B1441" s="1" t="s">
        <v>681</v>
      </c>
      <c r="C1441" s="1" t="s">
        <v>681</v>
      </c>
      <c r="D1441" s="37" t="s">
        <v>681</v>
      </c>
      <c r="E1441" s="37" t="s">
        <v>681</v>
      </c>
      <c r="F1441" s="38" t="str">
        <f>Tabela2[[#This Row],[Coordenada]]</f>
        <v>-</v>
      </c>
      <c r="G1441" s="113"/>
      <c r="H1441" s="111"/>
      <c r="I1441" s="112" t="s">
        <v>681</v>
      </c>
    </row>
    <row r="1442" spans="1:9" x14ac:dyDescent="0.35">
      <c r="A1442">
        <f t="shared" si="16"/>
        <v>1057</v>
      </c>
      <c r="B1442" s="1" t="s">
        <v>681</v>
      </c>
      <c r="C1442" s="1" t="s">
        <v>681</v>
      </c>
      <c r="D1442" s="37" t="s">
        <v>681</v>
      </c>
      <c r="E1442" s="37" t="s">
        <v>681</v>
      </c>
      <c r="F1442" s="38" t="str">
        <f>Tabela2[[#This Row],[Coordenada]]</f>
        <v>-</v>
      </c>
      <c r="G1442" s="113"/>
      <c r="H1442" s="111"/>
      <c r="I1442" s="112" t="s">
        <v>681</v>
      </c>
    </row>
    <row r="1443" spans="1:9" x14ac:dyDescent="0.35">
      <c r="A1443">
        <f t="shared" si="16"/>
        <v>1058</v>
      </c>
      <c r="B1443" s="1" t="s">
        <v>681</v>
      </c>
      <c r="C1443" s="1" t="s">
        <v>681</v>
      </c>
      <c r="D1443" s="37" t="s">
        <v>681</v>
      </c>
      <c r="E1443" s="37" t="s">
        <v>681</v>
      </c>
      <c r="F1443" s="38" t="str">
        <f>Tabela2[[#This Row],[Coordenada]]</f>
        <v>-</v>
      </c>
      <c r="G1443" s="113"/>
      <c r="H1443" s="111"/>
      <c r="I1443" s="112" t="s">
        <v>681</v>
      </c>
    </row>
    <row r="1444" spans="1:9" x14ac:dyDescent="0.35">
      <c r="A1444">
        <f t="shared" si="16"/>
        <v>1059</v>
      </c>
      <c r="B1444" s="1" t="s">
        <v>681</v>
      </c>
      <c r="C1444" s="1" t="s">
        <v>681</v>
      </c>
      <c r="D1444" s="37" t="s">
        <v>681</v>
      </c>
      <c r="E1444" s="37" t="s">
        <v>681</v>
      </c>
      <c r="F1444" s="38" t="str">
        <f>Tabela2[[#This Row],[Coordenada]]</f>
        <v>-</v>
      </c>
      <c r="G1444" s="113"/>
      <c r="H1444" s="111"/>
      <c r="I1444" s="112" t="s">
        <v>681</v>
      </c>
    </row>
    <row r="1445" spans="1:9" x14ac:dyDescent="0.35">
      <c r="A1445">
        <f t="shared" si="16"/>
        <v>1060</v>
      </c>
      <c r="B1445" s="1" t="s">
        <v>681</v>
      </c>
      <c r="C1445" s="1" t="s">
        <v>681</v>
      </c>
      <c r="D1445" s="37" t="s">
        <v>681</v>
      </c>
      <c r="E1445" s="37" t="s">
        <v>681</v>
      </c>
      <c r="F1445" s="38" t="str">
        <f>Tabela2[[#This Row],[Coordenada]]</f>
        <v>-</v>
      </c>
      <c r="G1445" s="113"/>
      <c r="H1445" s="111"/>
      <c r="I1445" s="112" t="s">
        <v>681</v>
      </c>
    </row>
    <row r="1446" spans="1:9" x14ac:dyDescent="0.35">
      <c r="A1446">
        <f t="shared" si="16"/>
        <v>1061</v>
      </c>
      <c r="B1446" s="1" t="s">
        <v>681</v>
      </c>
      <c r="C1446" s="1" t="s">
        <v>681</v>
      </c>
      <c r="D1446" s="37" t="s">
        <v>681</v>
      </c>
      <c r="E1446" s="37" t="s">
        <v>681</v>
      </c>
      <c r="F1446" s="38" t="str">
        <f>Tabela2[[#This Row],[Coordenada]]</f>
        <v>-</v>
      </c>
      <c r="G1446" s="113"/>
      <c r="H1446" s="111"/>
      <c r="I1446" s="112" t="s">
        <v>681</v>
      </c>
    </row>
    <row r="1447" spans="1:9" x14ac:dyDescent="0.35">
      <c r="A1447">
        <f t="shared" si="16"/>
        <v>1062</v>
      </c>
      <c r="B1447" s="1" t="s">
        <v>681</v>
      </c>
      <c r="C1447" s="1" t="s">
        <v>681</v>
      </c>
      <c r="D1447" s="37" t="s">
        <v>681</v>
      </c>
      <c r="E1447" s="37" t="s">
        <v>681</v>
      </c>
      <c r="F1447" s="38" t="str">
        <f>Tabela2[[#This Row],[Coordenada]]</f>
        <v>-</v>
      </c>
      <c r="G1447" s="113"/>
      <c r="H1447" s="111"/>
      <c r="I1447" s="112" t="s">
        <v>681</v>
      </c>
    </row>
    <row r="1448" spans="1:9" x14ac:dyDescent="0.35">
      <c r="A1448">
        <f t="shared" si="16"/>
        <v>1063</v>
      </c>
      <c r="B1448" s="1" t="s">
        <v>681</v>
      </c>
      <c r="C1448" s="1" t="s">
        <v>681</v>
      </c>
      <c r="D1448" s="37" t="s">
        <v>681</v>
      </c>
      <c r="E1448" s="37" t="s">
        <v>681</v>
      </c>
      <c r="F1448" s="38" t="str">
        <f>Tabela2[[#This Row],[Coordenada]]</f>
        <v>-</v>
      </c>
      <c r="G1448" s="113"/>
      <c r="H1448" s="111"/>
      <c r="I1448" s="112" t="s">
        <v>681</v>
      </c>
    </row>
    <row r="1449" spans="1:9" x14ac:dyDescent="0.35">
      <c r="A1449">
        <f t="shared" si="16"/>
        <v>1064</v>
      </c>
      <c r="B1449" s="1" t="s">
        <v>681</v>
      </c>
      <c r="C1449" s="1" t="s">
        <v>681</v>
      </c>
      <c r="D1449" s="37" t="s">
        <v>681</v>
      </c>
      <c r="E1449" s="37" t="s">
        <v>681</v>
      </c>
      <c r="F1449" s="38" t="str">
        <f>Tabela2[[#This Row],[Coordenada]]</f>
        <v>-</v>
      </c>
      <c r="G1449" s="113"/>
      <c r="H1449" s="111"/>
      <c r="I1449" s="112" t="s">
        <v>681</v>
      </c>
    </row>
    <row r="1450" spans="1:9" x14ac:dyDescent="0.35">
      <c r="A1450">
        <f t="shared" si="16"/>
        <v>1065</v>
      </c>
      <c r="B1450" s="1" t="s">
        <v>681</v>
      </c>
      <c r="C1450" s="1" t="s">
        <v>681</v>
      </c>
      <c r="D1450" s="37" t="s">
        <v>681</v>
      </c>
      <c r="E1450" s="37" t="s">
        <v>681</v>
      </c>
      <c r="F1450" s="38" t="str">
        <f>Tabela2[[#This Row],[Coordenada]]</f>
        <v>-</v>
      </c>
      <c r="G1450" s="113"/>
      <c r="H1450" s="111"/>
      <c r="I1450" s="112" t="s">
        <v>681</v>
      </c>
    </row>
    <row r="1451" spans="1:9" x14ac:dyDescent="0.35">
      <c r="A1451">
        <f t="shared" si="16"/>
        <v>1066</v>
      </c>
      <c r="B1451" s="1" t="s">
        <v>681</v>
      </c>
      <c r="C1451" s="1" t="s">
        <v>681</v>
      </c>
      <c r="D1451" s="37" t="s">
        <v>681</v>
      </c>
      <c r="E1451" s="37" t="s">
        <v>681</v>
      </c>
      <c r="F1451" s="38" t="str">
        <f>Tabela2[[#This Row],[Coordenada]]</f>
        <v>-</v>
      </c>
      <c r="G1451" s="113"/>
      <c r="H1451" s="111"/>
      <c r="I1451" s="112" t="s">
        <v>681</v>
      </c>
    </row>
    <row r="1452" spans="1:9" x14ac:dyDescent="0.35">
      <c r="A1452">
        <f t="shared" si="16"/>
        <v>1067</v>
      </c>
      <c r="B1452" s="1" t="s">
        <v>681</v>
      </c>
      <c r="C1452" s="1" t="s">
        <v>681</v>
      </c>
      <c r="D1452" s="37" t="s">
        <v>681</v>
      </c>
      <c r="E1452" s="37" t="s">
        <v>681</v>
      </c>
      <c r="F1452" s="38" t="str">
        <f>Tabela2[[#This Row],[Coordenada]]</f>
        <v>-</v>
      </c>
      <c r="G1452" s="113"/>
      <c r="H1452" s="111"/>
      <c r="I1452" s="112" t="s">
        <v>681</v>
      </c>
    </row>
    <row r="1453" spans="1:9" x14ac:dyDescent="0.35">
      <c r="A1453">
        <f t="shared" si="16"/>
        <v>1068</v>
      </c>
      <c r="B1453" s="1" t="s">
        <v>681</v>
      </c>
      <c r="C1453" s="1" t="s">
        <v>681</v>
      </c>
      <c r="D1453" s="37" t="s">
        <v>681</v>
      </c>
      <c r="E1453" s="37" t="s">
        <v>681</v>
      </c>
      <c r="F1453" s="38" t="str">
        <f>Tabela2[[#This Row],[Coordenada]]</f>
        <v>-</v>
      </c>
      <c r="G1453" s="113"/>
      <c r="H1453" s="111"/>
      <c r="I1453" s="112" t="s">
        <v>681</v>
      </c>
    </row>
    <row r="1454" spans="1:9" x14ac:dyDescent="0.35">
      <c r="A1454">
        <f t="shared" si="16"/>
        <v>1069</v>
      </c>
      <c r="B1454" s="1" t="s">
        <v>681</v>
      </c>
      <c r="C1454" s="1" t="s">
        <v>681</v>
      </c>
      <c r="D1454" s="37" t="s">
        <v>681</v>
      </c>
      <c r="E1454" s="37" t="s">
        <v>681</v>
      </c>
      <c r="F1454" s="38" t="str">
        <f>Tabela2[[#This Row],[Coordenada]]</f>
        <v>-</v>
      </c>
      <c r="G1454" s="113"/>
      <c r="H1454" s="111"/>
      <c r="I1454" s="112" t="s">
        <v>681</v>
      </c>
    </row>
    <row r="1455" spans="1:9" x14ac:dyDescent="0.35">
      <c r="A1455">
        <f t="shared" si="16"/>
        <v>1070</v>
      </c>
      <c r="B1455" s="1" t="s">
        <v>681</v>
      </c>
      <c r="C1455" s="1" t="s">
        <v>681</v>
      </c>
      <c r="D1455" s="37" t="s">
        <v>681</v>
      </c>
      <c r="E1455" s="37" t="s">
        <v>681</v>
      </c>
      <c r="F1455" s="38" t="str">
        <f>Tabela2[[#This Row],[Coordenada]]</f>
        <v>-</v>
      </c>
      <c r="G1455" s="113"/>
      <c r="H1455" s="111"/>
      <c r="I1455" s="112" t="s">
        <v>681</v>
      </c>
    </row>
    <row r="1456" spans="1:9" x14ac:dyDescent="0.35">
      <c r="A1456">
        <f t="shared" si="16"/>
        <v>1071</v>
      </c>
      <c r="B1456" s="1" t="s">
        <v>681</v>
      </c>
      <c r="C1456" s="1" t="s">
        <v>681</v>
      </c>
      <c r="D1456" s="37" t="s">
        <v>681</v>
      </c>
      <c r="E1456" s="37" t="s">
        <v>681</v>
      </c>
      <c r="F1456" s="38" t="str">
        <f>Tabela2[[#This Row],[Coordenada]]</f>
        <v>-</v>
      </c>
      <c r="G1456" s="113"/>
      <c r="H1456" s="111"/>
      <c r="I1456" s="112" t="s">
        <v>681</v>
      </c>
    </row>
    <row r="1457" spans="1:9" x14ac:dyDescent="0.35">
      <c r="A1457">
        <f t="shared" si="16"/>
        <v>1072</v>
      </c>
      <c r="B1457" s="1" t="s">
        <v>681</v>
      </c>
      <c r="C1457" s="1" t="s">
        <v>681</v>
      </c>
      <c r="D1457" s="37" t="s">
        <v>681</v>
      </c>
      <c r="E1457" s="37" t="s">
        <v>681</v>
      </c>
      <c r="F1457" s="38" t="str">
        <f>Tabela2[[#This Row],[Coordenada]]</f>
        <v>-</v>
      </c>
      <c r="G1457" s="113"/>
      <c r="H1457" s="111"/>
      <c r="I1457" s="112" t="s">
        <v>681</v>
      </c>
    </row>
    <row r="1458" spans="1:9" x14ac:dyDescent="0.35">
      <c r="A1458">
        <f t="shared" si="16"/>
        <v>1073</v>
      </c>
      <c r="B1458" s="1" t="s">
        <v>681</v>
      </c>
      <c r="C1458" s="1" t="s">
        <v>681</v>
      </c>
      <c r="D1458" s="37" t="s">
        <v>681</v>
      </c>
      <c r="E1458" s="37" t="s">
        <v>681</v>
      </c>
      <c r="F1458" s="38" t="str">
        <f>Tabela2[[#This Row],[Coordenada]]</f>
        <v>-</v>
      </c>
      <c r="G1458" s="113"/>
      <c r="H1458" s="111"/>
      <c r="I1458" s="112" t="s">
        <v>681</v>
      </c>
    </row>
    <row r="1459" spans="1:9" x14ac:dyDescent="0.35">
      <c r="A1459">
        <f t="shared" si="16"/>
        <v>1074</v>
      </c>
      <c r="B1459" s="1" t="s">
        <v>681</v>
      </c>
      <c r="C1459" s="1" t="s">
        <v>681</v>
      </c>
      <c r="D1459" s="37" t="s">
        <v>681</v>
      </c>
      <c r="E1459" s="37" t="s">
        <v>681</v>
      </c>
      <c r="F1459" s="38" t="str">
        <f>Tabela2[[#This Row],[Coordenada]]</f>
        <v>-</v>
      </c>
      <c r="G1459" s="113"/>
      <c r="H1459" s="111"/>
      <c r="I1459" s="112" t="s">
        <v>681</v>
      </c>
    </row>
    <row r="1460" spans="1:9" x14ac:dyDescent="0.35">
      <c r="A1460">
        <f t="shared" si="16"/>
        <v>1075</v>
      </c>
      <c r="B1460" s="1" t="s">
        <v>681</v>
      </c>
      <c r="C1460" s="1" t="s">
        <v>681</v>
      </c>
      <c r="D1460" s="37" t="s">
        <v>681</v>
      </c>
      <c r="E1460" s="37" t="s">
        <v>681</v>
      </c>
      <c r="F1460" s="38" t="str">
        <f>Tabela2[[#This Row],[Coordenada]]</f>
        <v>-</v>
      </c>
      <c r="G1460" s="113"/>
      <c r="H1460" s="111"/>
      <c r="I1460" s="112" t="s">
        <v>681</v>
      </c>
    </row>
    <row r="1461" spans="1:9" x14ac:dyDescent="0.35">
      <c r="A1461">
        <f t="shared" si="16"/>
        <v>1076</v>
      </c>
      <c r="B1461" s="1" t="s">
        <v>681</v>
      </c>
      <c r="C1461" s="1" t="s">
        <v>681</v>
      </c>
      <c r="D1461" s="37" t="s">
        <v>681</v>
      </c>
      <c r="E1461" s="37" t="s">
        <v>681</v>
      </c>
      <c r="F1461" s="38" t="str">
        <f>Tabela2[[#This Row],[Coordenada]]</f>
        <v>-</v>
      </c>
      <c r="G1461" s="113"/>
      <c r="H1461" s="111"/>
      <c r="I1461" s="112" t="s">
        <v>681</v>
      </c>
    </row>
    <row r="1462" spans="1:9" x14ac:dyDescent="0.35">
      <c r="A1462">
        <f t="shared" si="16"/>
        <v>1077</v>
      </c>
      <c r="B1462" s="1" t="s">
        <v>681</v>
      </c>
      <c r="C1462" s="1" t="s">
        <v>681</v>
      </c>
      <c r="D1462" s="37" t="s">
        <v>681</v>
      </c>
      <c r="E1462" s="37" t="s">
        <v>681</v>
      </c>
      <c r="F1462" s="38" t="str">
        <f>Tabela2[[#This Row],[Coordenada]]</f>
        <v>-</v>
      </c>
      <c r="G1462" s="113"/>
      <c r="H1462" s="111"/>
      <c r="I1462" s="112" t="s">
        <v>681</v>
      </c>
    </row>
    <row r="1463" spans="1:9" x14ac:dyDescent="0.35">
      <c r="A1463">
        <f t="shared" si="16"/>
        <v>1078</v>
      </c>
      <c r="B1463" s="1" t="s">
        <v>681</v>
      </c>
      <c r="C1463" s="1" t="s">
        <v>681</v>
      </c>
      <c r="D1463" s="37" t="s">
        <v>681</v>
      </c>
      <c r="E1463" s="37" t="s">
        <v>681</v>
      </c>
      <c r="F1463" s="38" t="str">
        <f>Tabela2[[#This Row],[Coordenada]]</f>
        <v>-</v>
      </c>
      <c r="G1463" s="113"/>
      <c r="H1463" s="111"/>
      <c r="I1463" s="112" t="s">
        <v>681</v>
      </c>
    </row>
    <row r="1464" spans="1:9" x14ac:dyDescent="0.35">
      <c r="A1464">
        <f t="shared" si="16"/>
        <v>1079</v>
      </c>
      <c r="B1464" s="1" t="s">
        <v>681</v>
      </c>
      <c r="C1464" s="1" t="s">
        <v>681</v>
      </c>
      <c r="D1464" s="37" t="s">
        <v>681</v>
      </c>
      <c r="E1464" s="37" t="s">
        <v>681</v>
      </c>
      <c r="F1464" s="38" t="str">
        <f>Tabela2[[#This Row],[Coordenada]]</f>
        <v>-</v>
      </c>
      <c r="G1464" s="113"/>
      <c r="H1464" s="111"/>
      <c r="I1464" s="112" t="s">
        <v>681</v>
      </c>
    </row>
    <row r="1465" spans="1:9" x14ac:dyDescent="0.35">
      <c r="A1465">
        <f t="shared" si="16"/>
        <v>1080</v>
      </c>
      <c r="B1465" s="1" t="s">
        <v>681</v>
      </c>
      <c r="C1465" s="1" t="s">
        <v>681</v>
      </c>
      <c r="D1465" s="37" t="s">
        <v>681</v>
      </c>
      <c r="E1465" s="37" t="s">
        <v>681</v>
      </c>
      <c r="F1465" s="38" t="str">
        <f>Tabela2[[#This Row],[Coordenada]]</f>
        <v>-</v>
      </c>
      <c r="G1465" s="113"/>
      <c r="H1465" s="111"/>
      <c r="I1465" s="112" t="s">
        <v>681</v>
      </c>
    </row>
    <row r="1466" spans="1:9" x14ac:dyDescent="0.35">
      <c r="A1466">
        <f t="shared" si="16"/>
        <v>1081</v>
      </c>
      <c r="B1466" s="1" t="s">
        <v>681</v>
      </c>
      <c r="C1466" s="1" t="s">
        <v>681</v>
      </c>
      <c r="D1466" s="37" t="s">
        <v>681</v>
      </c>
      <c r="E1466" s="37" t="s">
        <v>681</v>
      </c>
      <c r="F1466" s="38" t="str">
        <f>Tabela2[[#This Row],[Coordenada]]</f>
        <v>-</v>
      </c>
      <c r="G1466" s="113"/>
      <c r="H1466" s="111"/>
      <c r="I1466" s="112" t="s">
        <v>681</v>
      </c>
    </row>
    <row r="1467" spans="1:9" x14ac:dyDescent="0.35">
      <c r="A1467">
        <f t="shared" si="16"/>
        <v>1082</v>
      </c>
      <c r="B1467" s="1" t="s">
        <v>681</v>
      </c>
      <c r="C1467" s="1" t="s">
        <v>681</v>
      </c>
      <c r="D1467" s="37" t="s">
        <v>681</v>
      </c>
      <c r="E1467" s="37" t="s">
        <v>681</v>
      </c>
      <c r="F1467" s="38" t="str">
        <f>Tabela2[[#This Row],[Coordenada]]</f>
        <v>-</v>
      </c>
      <c r="G1467" s="113"/>
      <c r="H1467" s="111"/>
      <c r="I1467" s="112" t="s">
        <v>681</v>
      </c>
    </row>
    <row r="1468" spans="1:9" x14ac:dyDescent="0.35">
      <c r="A1468">
        <f t="shared" si="16"/>
        <v>1083</v>
      </c>
      <c r="B1468" s="1" t="s">
        <v>681</v>
      </c>
      <c r="C1468" s="1" t="s">
        <v>681</v>
      </c>
      <c r="D1468" s="37" t="s">
        <v>681</v>
      </c>
      <c r="E1468" s="37" t="s">
        <v>681</v>
      </c>
      <c r="F1468" s="38" t="str">
        <f>Tabela2[[#This Row],[Coordenada]]</f>
        <v>-</v>
      </c>
      <c r="G1468" s="113"/>
      <c r="H1468" s="111"/>
      <c r="I1468" s="112" t="s">
        <v>681</v>
      </c>
    </row>
    <row r="1469" spans="1:9" x14ac:dyDescent="0.35">
      <c r="A1469">
        <f t="shared" si="16"/>
        <v>1084</v>
      </c>
      <c r="B1469" s="1" t="s">
        <v>681</v>
      </c>
      <c r="C1469" s="1" t="s">
        <v>681</v>
      </c>
      <c r="D1469" s="37" t="s">
        <v>681</v>
      </c>
      <c r="E1469" s="37" t="s">
        <v>681</v>
      </c>
      <c r="F1469" s="38" t="str">
        <f>Tabela2[[#This Row],[Coordenada]]</f>
        <v>-</v>
      </c>
      <c r="G1469" s="113"/>
      <c r="H1469" s="111"/>
      <c r="I1469" s="112" t="s">
        <v>681</v>
      </c>
    </row>
    <row r="1470" spans="1:9" x14ac:dyDescent="0.35">
      <c r="A1470">
        <f t="shared" si="16"/>
        <v>1085</v>
      </c>
      <c r="B1470" s="1" t="s">
        <v>681</v>
      </c>
      <c r="C1470" s="1" t="s">
        <v>681</v>
      </c>
      <c r="D1470" s="37" t="s">
        <v>681</v>
      </c>
      <c r="E1470" s="37" t="s">
        <v>681</v>
      </c>
      <c r="F1470" s="38" t="str">
        <f>Tabela2[[#This Row],[Coordenada]]</f>
        <v>-</v>
      </c>
      <c r="G1470" s="113"/>
      <c r="H1470" s="111"/>
      <c r="I1470" s="112" t="s">
        <v>681</v>
      </c>
    </row>
    <row r="1471" spans="1:9" x14ac:dyDescent="0.35">
      <c r="A1471">
        <f t="shared" si="16"/>
        <v>1086</v>
      </c>
      <c r="B1471" s="1" t="s">
        <v>681</v>
      </c>
      <c r="C1471" s="1" t="s">
        <v>681</v>
      </c>
      <c r="D1471" s="37" t="s">
        <v>681</v>
      </c>
      <c r="E1471" s="37" t="s">
        <v>681</v>
      </c>
      <c r="F1471" s="38" t="str">
        <f>Tabela2[[#This Row],[Coordenada]]</f>
        <v>-</v>
      </c>
      <c r="G1471" s="113"/>
      <c r="H1471" s="111"/>
      <c r="I1471" s="112" t="s">
        <v>681</v>
      </c>
    </row>
    <row r="1472" spans="1:9" x14ac:dyDescent="0.35">
      <c r="A1472">
        <f t="shared" si="16"/>
        <v>1087</v>
      </c>
      <c r="B1472" s="1" t="s">
        <v>681</v>
      </c>
      <c r="C1472" s="1" t="s">
        <v>681</v>
      </c>
      <c r="D1472" s="37" t="s">
        <v>681</v>
      </c>
      <c r="E1472" s="37" t="s">
        <v>681</v>
      </c>
      <c r="F1472" s="38" t="str">
        <f>Tabela2[[#This Row],[Coordenada]]</f>
        <v>-</v>
      </c>
      <c r="G1472" s="113"/>
      <c r="H1472" s="111"/>
      <c r="I1472" s="112" t="s">
        <v>681</v>
      </c>
    </row>
    <row r="1473" spans="1:9" x14ac:dyDescent="0.35">
      <c r="A1473">
        <f t="shared" si="16"/>
        <v>1088</v>
      </c>
      <c r="B1473" s="1" t="s">
        <v>681</v>
      </c>
      <c r="C1473" s="1" t="s">
        <v>681</v>
      </c>
      <c r="D1473" s="37" t="s">
        <v>681</v>
      </c>
      <c r="E1473" s="37" t="s">
        <v>681</v>
      </c>
      <c r="F1473" s="38" t="str">
        <f>Tabela2[[#This Row],[Coordenada]]</f>
        <v>-</v>
      </c>
      <c r="G1473" s="113"/>
      <c r="H1473" s="111"/>
      <c r="I1473" s="112" t="s">
        <v>681</v>
      </c>
    </row>
    <row r="1474" spans="1:9" x14ac:dyDescent="0.35">
      <c r="A1474">
        <f t="shared" si="16"/>
        <v>1089</v>
      </c>
      <c r="B1474" s="1" t="s">
        <v>681</v>
      </c>
      <c r="C1474" s="1" t="s">
        <v>681</v>
      </c>
      <c r="D1474" s="37" t="s">
        <v>681</v>
      </c>
      <c r="E1474" s="37" t="s">
        <v>681</v>
      </c>
      <c r="F1474" s="38" t="str">
        <f>Tabela2[[#This Row],[Coordenada]]</f>
        <v>-</v>
      </c>
      <c r="G1474" s="113"/>
      <c r="H1474" s="111"/>
      <c r="I1474" s="112" t="s">
        <v>681</v>
      </c>
    </row>
    <row r="1475" spans="1:9" x14ac:dyDescent="0.35">
      <c r="A1475">
        <f t="shared" ref="A1475:A1538" si="17">A1474+1</f>
        <v>1090</v>
      </c>
      <c r="B1475" s="1" t="s">
        <v>681</v>
      </c>
      <c r="C1475" s="1" t="s">
        <v>681</v>
      </c>
      <c r="D1475" s="37" t="s">
        <v>681</v>
      </c>
      <c r="E1475" s="37" t="s">
        <v>681</v>
      </c>
      <c r="F1475" s="38" t="str">
        <f>Tabela2[[#This Row],[Coordenada]]</f>
        <v>-</v>
      </c>
      <c r="G1475" s="113"/>
      <c r="H1475" s="111"/>
      <c r="I1475" s="112" t="s">
        <v>681</v>
      </c>
    </row>
    <row r="1476" spans="1:9" x14ac:dyDescent="0.35">
      <c r="A1476">
        <f t="shared" si="17"/>
        <v>1091</v>
      </c>
      <c r="B1476" s="1" t="s">
        <v>681</v>
      </c>
      <c r="C1476" s="1" t="s">
        <v>681</v>
      </c>
      <c r="D1476" s="37" t="s">
        <v>681</v>
      </c>
      <c r="E1476" s="37" t="s">
        <v>681</v>
      </c>
      <c r="F1476" s="38" t="str">
        <f>Tabela2[[#This Row],[Coordenada]]</f>
        <v>-</v>
      </c>
      <c r="G1476" s="113"/>
      <c r="H1476" s="111"/>
      <c r="I1476" s="112" t="s">
        <v>681</v>
      </c>
    </row>
    <row r="1477" spans="1:9" x14ac:dyDescent="0.35">
      <c r="A1477">
        <f t="shared" si="17"/>
        <v>1092</v>
      </c>
      <c r="B1477" s="1" t="s">
        <v>681</v>
      </c>
      <c r="C1477" s="1" t="s">
        <v>681</v>
      </c>
      <c r="D1477" s="37" t="s">
        <v>681</v>
      </c>
      <c r="E1477" s="37" t="s">
        <v>681</v>
      </c>
      <c r="F1477" s="38" t="str">
        <f>Tabela2[[#This Row],[Coordenada]]</f>
        <v>-</v>
      </c>
      <c r="G1477" s="113"/>
      <c r="H1477" s="111"/>
      <c r="I1477" s="112" t="s">
        <v>681</v>
      </c>
    </row>
    <row r="1478" spans="1:9" x14ac:dyDescent="0.35">
      <c r="A1478">
        <f t="shared" si="17"/>
        <v>1093</v>
      </c>
      <c r="B1478" s="1" t="s">
        <v>681</v>
      </c>
      <c r="C1478" s="1" t="s">
        <v>681</v>
      </c>
      <c r="D1478" s="37" t="s">
        <v>681</v>
      </c>
      <c r="E1478" s="37" t="s">
        <v>681</v>
      </c>
      <c r="F1478" s="38" t="str">
        <f>Tabela2[[#This Row],[Coordenada]]</f>
        <v>-</v>
      </c>
      <c r="G1478" s="113"/>
      <c r="H1478" s="111"/>
      <c r="I1478" s="112" t="s">
        <v>681</v>
      </c>
    </row>
    <row r="1479" spans="1:9" x14ac:dyDescent="0.35">
      <c r="A1479">
        <f t="shared" si="17"/>
        <v>1094</v>
      </c>
      <c r="B1479" s="1" t="s">
        <v>681</v>
      </c>
      <c r="C1479" s="1" t="s">
        <v>681</v>
      </c>
      <c r="D1479" s="37" t="s">
        <v>681</v>
      </c>
      <c r="E1479" s="37" t="s">
        <v>681</v>
      </c>
      <c r="F1479" s="38" t="str">
        <f>Tabela2[[#This Row],[Coordenada]]</f>
        <v>-</v>
      </c>
      <c r="G1479" s="113"/>
      <c r="H1479" s="111"/>
      <c r="I1479" s="112" t="s">
        <v>681</v>
      </c>
    </row>
    <row r="1480" spans="1:9" x14ac:dyDescent="0.35">
      <c r="A1480">
        <f t="shared" si="17"/>
        <v>1095</v>
      </c>
      <c r="B1480" s="1" t="s">
        <v>681</v>
      </c>
      <c r="C1480" s="1" t="s">
        <v>681</v>
      </c>
      <c r="D1480" s="37" t="s">
        <v>681</v>
      </c>
      <c r="E1480" s="37" t="s">
        <v>681</v>
      </c>
      <c r="F1480" s="38" t="str">
        <f>Tabela2[[#This Row],[Coordenada]]</f>
        <v>-</v>
      </c>
      <c r="G1480" s="113"/>
      <c r="H1480" s="111"/>
      <c r="I1480" s="112" t="s">
        <v>681</v>
      </c>
    </row>
    <row r="1481" spans="1:9" x14ac:dyDescent="0.35">
      <c r="A1481">
        <f t="shared" si="17"/>
        <v>1096</v>
      </c>
      <c r="B1481" s="1" t="s">
        <v>681</v>
      </c>
      <c r="C1481" s="1" t="s">
        <v>681</v>
      </c>
      <c r="D1481" s="37" t="s">
        <v>681</v>
      </c>
      <c r="E1481" s="37" t="s">
        <v>681</v>
      </c>
      <c r="F1481" s="38" t="str">
        <f>Tabela2[[#This Row],[Coordenada]]</f>
        <v>-</v>
      </c>
      <c r="G1481" s="113"/>
      <c r="H1481" s="111"/>
      <c r="I1481" s="112" t="s">
        <v>681</v>
      </c>
    </row>
    <row r="1482" spans="1:9" x14ac:dyDescent="0.35">
      <c r="A1482">
        <f t="shared" si="17"/>
        <v>1097</v>
      </c>
      <c r="B1482" s="1" t="s">
        <v>681</v>
      </c>
      <c r="C1482" s="1" t="s">
        <v>681</v>
      </c>
      <c r="D1482" s="37" t="s">
        <v>681</v>
      </c>
      <c r="E1482" s="37" t="s">
        <v>681</v>
      </c>
      <c r="F1482" s="38" t="str">
        <f>Tabela2[[#This Row],[Coordenada]]</f>
        <v>-</v>
      </c>
      <c r="G1482" s="113"/>
      <c r="H1482" s="111"/>
      <c r="I1482" s="112" t="s">
        <v>681</v>
      </c>
    </row>
    <row r="1483" spans="1:9" x14ac:dyDescent="0.35">
      <c r="A1483">
        <f t="shared" si="17"/>
        <v>1098</v>
      </c>
      <c r="B1483" s="1" t="s">
        <v>681</v>
      </c>
      <c r="C1483" s="1" t="s">
        <v>681</v>
      </c>
      <c r="D1483" s="37" t="s">
        <v>681</v>
      </c>
      <c r="E1483" s="37" t="s">
        <v>681</v>
      </c>
      <c r="F1483" s="38" t="str">
        <f>Tabela2[[#This Row],[Coordenada]]</f>
        <v>-</v>
      </c>
      <c r="G1483" s="113"/>
      <c r="H1483" s="111"/>
      <c r="I1483" s="112" t="s">
        <v>681</v>
      </c>
    </row>
    <row r="1484" spans="1:9" x14ac:dyDescent="0.35">
      <c r="A1484">
        <f t="shared" si="17"/>
        <v>1099</v>
      </c>
      <c r="B1484" s="1" t="s">
        <v>681</v>
      </c>
      <c r="C1484" s="1" t="s">
        <v>681</v>
      </c>
      <c r="D1484" s="37" t="s">
        <v>681</v>
      </c>
      <c r="E1484" s="37" t="s">
        <v>681</v>
      </c>
      <c r="F1484" s="38" t="str">
        <f>Tabela2[[#This Row],[Coordenada]]</f>
        <v>-</v>
      </c>
      <c r="G1484" s="113"/>
      <c r="H1484" s="111"/>
      <c r="I1484" s="112" t="s">
        <v>681</v>
      </c>
    </row>
    <row r="1485" spans="1:9" x14ac:dyDescent="0.35">
      <c r="A1485">
        <f t="shared" si="17"/>
        <v>1100</v>
      </c>
      <c r="B1485" s="1" t="s">
        <v>681</v>
      </c>
      <c r="C1485" s="1" t="s">
        <v>681</v>
      </c>
      <c r="D1485" s="37" t="s">
        <v>681</v>
      </c>
      <c r="E1485" s="37" t="s">
        <v>681</v>
      </c>
      <c r="F1485" s="38" t="str">
        <f>Tabela2[[#This Row],[Coordenada]]</f>
        <v>-</v>
      </c>
      <c r="G1485" s="113"/>
      <c r="H1485" s="111"/>
      <c r="I1485" s="112" t="s">
        <v>681</v>
      </c>
    </row>
    <row r="1486" spans="1:9" x14ac:dyDescent="0.35">
      <c r="A1486">
        <f t="shared" si="17"/>
        <v>1101</v>
      </c>
      <c r="B1486" s="1" t="s">
        <v>681</v>
      </c>
      <c r="C1486" s="1" t="s">
        <v>681</v>
      </c>
      <c r="D1486" s="37" t="s">
        <v>681</v>
      </c>
      <c r="E1486" s="37" t="s">
        <v>681</v>
      </c>
      <c r="F1486" s="38" t="str">
        <f>Tabela2[[#This Row],[Coordenada]]</f>
        <v>-</v>
      </c>
      <c r="G1486" s="113"/>
      <c r="H1486" s="111"/>
      <c r="I1486" s="112" t="s">
        <v>681</v>
      </c>
    </row>
    <row r="1487" spans="1:9" x14ac:dyDescent="0.35">
      <c r="A1487">
        <f t="shared" si="17"/>
        <v>1102</v>
      </c>
      <c r="B1487" s="1" t="s">
        <v>681</v>
      </c>
      <c r="C1487" s="1" t="s">
        <v>681</v>
      </c>
      <c r="D1487" s="37" t="s">
        <v>681</v>
      </c>
      <c r="E1487" s="37" t="s">
        <v>681</v>
      </c>
      <c r="F1487" s="38" t="str">
        <f>Tabela2[[#This Row],[Coordenada]]</f>
        <v>-</v>
      </c>
      <c r="G1487" s="113"/>
      <c r="H1487" s="111"/>
      <c r="I1487" s="112" t="s">
        <v>681</v>
      </c>
    </row>
    <row r="1488" spans="1:9" x14ac:dyDescent="0.35">
      <c r="A1488">
        <f t="shared" si="17"/>
        <v>1103</v>
      </c>
      <c r="B1488" s="1" t="s">
        <v>681</v>
      </c>
      <c r="C1488" s="1" t="s">
        <v>681</v>
      </c>
      <c r="D1488" s="37" t="s">
        <v>681</v>
      </c>
      <c r="E1488" s="37" t="s">
        <v>681</v>
      </c>
      <c r="F1488" s="38" t="str">
        <f>Tabela2[[#This Row],[Coordenada]]</f>
        <v>-</v>
      </c>
      <c r="G1488" s="113"/>
      <c r="H1488" s="111"/>
      <c r="I1488" s="112" t="s">
        <v>681</v>
      </c>
    </row>
    <row r="1489" spans="1:9" x14ac:dyDescent="0.35">
      <c r="A1489">
        <f t="shared" si="17"/>
        <v>1104</v>
      </c>
      <c r="B1489" s="1" t="s">
        <v>681</v>
      </c>
      <c r="C1489" s="1" t="s">
        <v>681</v>
      </c>
      <c r="D1489" s="37" t="s">
        <v>681</v>
      </c>
      <c r="E1489" s="37" t="s">
        <v>681</v>
      </c>
      <c r="F1489" s="38" t="str">
        <f>Tabela2[[#This Row],[Coordenada]]</f>
        <v>-</v>
      </c>
      <c r="G1489" s="113"/>
      <c r="H1489" s="111"/>
      <c r="I1489" s="112" t="s">
        <v>681</v>
      </c>
    </row>
    <row r="1490" spans="1:9" x14ac:dyDescent="0.35">
      <c r="A1490">
        <f t="shared" si="17"/>
        <v>1105</v>
      </c>
      <c r="B1490" s="1" t="s">
        <v>681</v>
      </c>
      <c r="C1490" s="1" t="s">
        <v>681</v>
      </c>
      <c r="D1490" s="37" t="s">
        <v>681</v>
      </c>
      <c r="E1490" s="37" t="s">
        <v>681</v>
      </c>
      <c r="F1490" s="38" t="str">
        <f>Tabela2[[#This Row],[Coordenada]]</f>
        <v>-</v>
      </c>
      <c r="G1490" s="113"/>
      <c r="H1490" s="111"/>
      <c r="I1490" s="112" t="s">
        <v>681</v>
      </c>
    </row>
    <row r="1491" spans="1:9" x14ac:dyDescent="0.35">
      <c r="A1491">
        <f t="shared" si="17"/>
        <v>1106</v>
      </c>
      <c r="B1491" s="1" t="s">
        <v>681</v>
      </c>
      <c r="C1491" s="1" t="s">
        <v>681</v>
      </c>
      <c r="D1491" s="37" t="s">
        <v>681</v>
      </c>
      <c r="E1491" s="37" t="s">
        <v>681</v>
      </c>
      <c r="F1491" s="38" t="str">
        <f>Tabela2[[#This Row],[Coordenada]]</f>
        <v>-</v>
      </c>
      <c r="G1491" s="113"/>
      <c r="H1491" s="111"/>
      <c r="I1491" s="112" t="s">
        <v>681</v>
      </c>
    </row>
    <row r="1492" spans="1:9" x14ac:dyDescent="0.35">
      <c r="A1492">
        <f t="shared" si="17"/>
        <v>1107</v>
      </c>
      <c r="B1492" s="1" t="s">
        <v>681</v>
      </c>
      <c r="C1492" s="1" t="s">
        <v>681</v>
      </c>
      <c r="D1492" s="37" t="s">
        <v>681</v>
      </c>
      <c r="E1492" s="37" t="s">
        <v>681</v>
      </c>
      <c r="F1492" s="38" t="str">
        <f>Tabela2[[#This Row],[Coordenada]]</f>
        <v>-</v>
      </c>
      <c r="G1492" s="113"/>
      <c r="H1492" s="111"/>
      <c r="I1492" s="112" t="s">
        <v>681</v>
      </c>
    </row>
    <row r="1493" spans="1:9" x14ac:dyDescent="0.35">
      <c r="A1493">
        <f t="shared" si="17"/>
        <v>1108</v>
      </c>
      <c r="B1493" s="1" t="s">
        <v>681</v>
      </c>
      <c r="C1493" s="1" t="s">
        <v>681</v>
      </c>
      <c r="D1493" s="37" t="s">
        <v>681</v>
      </c>
      <c r="E1493" s="37" t="s">
        <v>681</v>
      </c>
      <c r="F1493" s="38" t="str">
        <f>Tabela2[[#This Row],[Coordenada]]</f>
        <v>-</v>
      </c>
      <c r="G1493" s="113"/>
      <c r="H1493" s="111"/>
      <c r="I1493" s="112" t="s">
        <v>681</v>
      </c>
    </row>
    <row r="1494" spans="1:9" x14ac:dyDescent="0.35">
      <c r="A1494">
        <f t="shared" si="17"/>
        <v>1109</v>
      </c>
      <c r="B1494" s="1" t="s">
        <v>681</v>
      </c>
      <c r="C1494" s="1" t="s">
        <v>681</v>
      </c>
      <c r="D1494" s="37" t="s">
        <v>681</v>
      </c>
      <c r="E1494" s="37" t="s">
        <v>681</v>
      </c>
      <c r="F1494" s="38" t="str">
        <f>Tabela2[[#This Row],[Coordenada]]</f>
        <v>-</v>
      </c>
      <c r="G1494" s="113"/>
      <c r="H1494" s="111"/>
      <c r="I1494" s="112" t="s">
        <v>681</v>
      </c>
    </row>
    <row r="1495" spans="1:9" x14ac:dyDescent="0.35">
      <c r="A1495">
        <f t="shared" si="17"/>
        <v>1110</v>
      </c>
      <c r="B1495" s="1" t="s">
        <v>681</v>
      </c>
      <c r="C1495" s="1" t="s">
        <v>681</v>
      </c>
      <c r="D1495" s="37" t="s">
        <v>681</v>
      </c>
      <c r="E1495" s="37" t="s">
        <v>681</v>
      </c>
      <c r="F1495" s="38" t="str">
        <f>Tabela2[[#This Row],[Coordenada]]</f>
        <v>-</v>
      </c>
      <c r="G1495" s="113"/>
      <c r="H1495" s="111"/>
      <c r="I1495" s="112" t="s">
        <v>681</v>
      </c>
    </row>
    <row r="1496" spans="1:9" x14ac:dyDescent="0.35">
      <c r="A1496">
        <f t="shared" si="17"/>
        <v>1111</v>
      </c>
      <c r="B1496" s="1" t="s">
        <v>681</v>
      </c>
      <c r="C1496" s="1" t="s">
        <v>681</v>
      </c>
      <c r="D1496" s="37" t="s">
        <v>681</v>
      </c>
      <c r="E1496" s="37" t="s">
        <v>681</v>
      </c>
      <c r="F1496" s="38" t="str">
        <f>Tabela2[[#This Row],[Coordenada]]</f>
        <v>-</v>
      </c>
      <c r="G1496" s="113"/>
      <c r="H1496" s="111"/>
      <c r="I1496" s="112" t="s">
        <v>681</v>
      </c>
    </row>
    <row r="1497" spans="1:9" x14ac:dyDescent="0.35">
      <c r="A1497">
        <f t="shared" si="17"/>
        <v>1112</v>
      </c>
      <c r="B1497" s="1" t="s">
        <v>681</v>
      </c>
      <c r="C1497" s="1" t="s">
        <v>681</v>
      </c>
      <c r="D1497" s="37" t="s">
        <v>681</v>
      </c>
      <c r="E1497" s="37" t="s">
        <v>681</v>
      </c>
      <c r="F1497" s="38" t="str">
        <f>Tabela2[[#This Row],[Coordenada]]</f>
        <v>-</v>
      </c>
      <c r="G1497" s="113"/>
      <c r="H1497" s="111"/>
      <c r="I1497" s="112" t="s">
        <v>681</v>
      </c>
    </row>
    <row r="1498" spans="1:9" x14ac:dyDescent="0.35">
      <c r="A1498">
        <f t="shared" si="17"/>
        <v>1113</v>
      </c>
      <c r="B1498" s="1" t="s">
        <v>681</v>
      </c>
      <c r="C1498" s="1" t="s">
        <v>681</v>
      </c>
      <c r="D1498" s="37" t="s">
        <v>681</v>
      </c>
      <c r="E1498" s="37" t="s">
        <v>681</v>
      </c>
      <c r="F1498" s="38" t="str">
        <f>Tabela2[[#This Row],[Coordenada]]</f>
        <v>-</v>
      </c>
      <c r="G1498" s="113"/>
      <c r="H1498" s="111"/>
      <c r="I1498" s="112" t="s">
        <v>681</v>
      </c>
    </row>
    <row r="1499" spans="1:9" x14ac:dyDescent="0.35">
      <c r="A1499">
        <f t="shared" si="17"/>
        <v>1114</v>
      </c>
      <c r="B1499" s="1" t="s">
        <v>681</v>
      </c>
      <c r="C1499" s="1" t="s">
        <v>681</v>
      </c>
      <c r="D1499" s="37" t="s">
        <v>681</v>
      </c>
      <c r="E1499" s="37" t="s">
        <v>681</v>
      </c>
      <c r="F1499" s="38" t="str">
        <f>Tabela2[[#This Row],[Coordenada]]</f>
        <v>-</v>
      </c>
      <c r="G1499" s="113"/>
      <c r="H1499" s="111"/>
      <c r="I1499" s="112" t="s">
        <v>681</v>
      </c>
    </row>
    <row r="1500" spans="1:9" x14ac:dyDescent="0.35">
      <c r="A1500">
        <f t="shared" si="17"/>
        <v>1115</v>
      </c>
      <c r="B1500" s="1" t="s">
        <v>681</v>
      </c>
      <c r="C1500" s="1" t="s">
        <v>681</v>
      </c>
      <c r="D1500" s="37" t="s">
        <v>681</v>
      </c>
      <c r="E1500" s="37" t="s">
        <v>681</v>
      </c>
      <c r="F1500" s="38" t="str">
        <f>Tabela2[[#This Row],[Coordenada]]</f>
        <v>-</v>
      </c>
      <c r="G1500" s="113"/>
      <c r="H1500" s="111"/>
      <c r="I1500" s="112" t="s">
        <v>681</v>
      </c>
    </row>
    <row r="1501" spans="1:9" x14ac:dyDescent="0.35">
      <c r="A1501">
        <f t="shared" si="17"/>
        <v>1116</v>
      </c>
      <c r="B1501" s="1" t="s">
        <v>681</v>
      </c>
      <c r="C1501" s="1" t="s">
        <v>681</v>
      </c>
      <c r="D1501" s="37" t="s">
        <v>681</v>
      </c>
      <c r="E1501" s="37" t="s">
        <v>681</v>
      </c>
      <c r="F1501" s="38" t="str">
        <f>Tabela2[[#This Row],[Coordenada]]</f>
        <v>-</v>
      </c>
      <c r="G1501" s="113"/>
      <c r="H1501" s="111"/>
      <c r="I1501" s="112" t="s">
        <v>681</v>
      </c>
    </row>
    <row r="1502" spans="1:9" x14ac:dyDescent="0.35">
      <c r="A1502">
        <f t="shared" si="17"/>
        <v>1117</v>
      </c>
      <c r="B1502" s="1" t="s">
        <v>681</v>
      </c>
      <c r="C1502" s="1" t="s">
        <v>681</v>
      </c>
      <c r="D1502" s="37" t="s">
        <v>681</v>
      </c>
      <c r="E1502" s="37" t="s">
        <v>681</v>
      </c>
      <c r="F1502" s="38" t="str">
        <f>Tabela2[[#This Row],[Coordenada]]</f>
        <v>-</v>
      </c>
      <c r="G1502" s="113"/>
      <c r="H1502" s="111"/>
      <c r="I1502" s="112" t="s">
        <v>681</v>
      </c>
    </row>
    <row r="1503" spans="1:9" x14ac:dyDescent="0.35">
      <c r="A1503">
        <f t="shared" si="17"/>
        <v>1118</v>
      </c>
      <c r="B1503" s="1" t="s">
        <v>681</v>
      </c>
      <c r="C1503" s="1" t="s">
        <v>681</v>
      </c>
      <c r="D1503" s="37" t="s">
        <v>681</v>
      </c>
      <c r="E1503" s="37" t="s">
        <v>681</v>
      </c>
      <c r="F1503" s="38" t="str">
        <f>Tabela2[[#This Row],[Coordenada]]</f>
        <v>-</v>
      </c>
      <c r="G1503" s="113"/>
      <c r="H1503" s="111"/>
      <c r="I1503" s="112" t="s">
        <v>681</v>
      </c>
    </row>
    <row r="1504" spans="1:9" x14ac:dyDescent="0.35">
      <c r="A1504">
        <f t="shared" si="17"/>
        <v>1119</v>
      </c>
      <c r="B1504" s="1" t="s">
        <v>681</v>
      </c>
      <c r="C1504" s="1" t="s">
        <v>681</v>
      </c>
      <c r="D1504" s="37" t="s">
        <v>681</v>
      </c>
      <c r="E1504" s="37" t="s">
        <v>681</v>
      </c>
      <c r="F1504" s="38" t="str">
        <f>Tabela2[[#This Row],[Coordenada]]</f>
        <v>-</v>
      </c>
      <c r="G1504" s="113"/>
      <c r="H1504" s="111"/>
      <c r="I1504" s="112" t="s">
        <v>681</v>
      </c>
    </row>
    <row r="1505" spans="1:9" x14ac:dyDescent="0.35">
      <c r="A1505">
        <f t="shared" si="17"/>
        <v>1120</v>
      </c>
      <c r="B1505" s="1" t="s">
        <v>681</v>
      </c>
      <c r="C1505" s="1" t="s">
        <v>681</v>
      </c>
      <c r="D1505" s="37" t="s">
        <v>681</v>
      </c>
      <c r="E1505" s="37" t="s">
        <v>681</v>
      </c>
      <c r="F1505" s="38" t="str">
        <f>Tabela2[[#This Row],[Coordenada]]</f>
        <v>-</v>
      </c>
      <c r="G1505" s="113"/>
      <c r="H1505" s="111"/>
      <c r="I1505" s="112" t="s">
        <v>681</v>
      </c>
    </row>
    <row r="1506" spans="1:9" x14ac:dyDescent="0.35">
      <c r="A1506">
        <f t="shared" si="17"/>
        <v>1121</v>
      </c>
      <c r="B1506" s="1" t="s">
        <v>681</v>
      </c>
      <c r="C1506" s="1" t="s">
        <v>681</v>
      </c>
      <c r="D1506" s="37" t="s">
        <v>681</v>
      </c>
      <c r="E1506" s="37" t="s">
        <v>681</v>
      </c>
      <c r="F1506" s="38" t="str">
        <f>Tabela2[[#This Row],[Coordenada]]</f>
        <v>-</v>
      </c>
      <c r="G1506" s="113"/>
      <c r="H1506" s="111"/>
      <c r="I1506" s="112" t="s">
        <v>681</v>
      </c>
    </row>
    <row r="1507" spans="1:9" x14ac:dyDescent="0.35">
      <c r="A1507">
        <f t="shared" si="17"/>
        <v>1122</v>
      </c>
      <c r="B1507" s="1" t="s">
        <v>681</v>
      </c>
      <c r="C1507" s="1" t="s">
        <v>681</v>
      </c>
      <c r="D1507" s="37" t="s">
        <v>681</v>
      </c>
      <c r="E1507" s="37" t="s">
        <v>681</v>
      </c>
      <c r="F1507" s="38" t="str">
        <f>Tabela2[[#This Row],[Coordenada]]</f>
        <v>-</v>
      </c>
      <c r="G1507" s="113"/>
      <c r="H1507" s="111"/>
      <c r="I1507" s="112" t="s">
        <v>681</v>
      </c>
    </row>
    <row r="1508" spans="1:9" x14ac:dyDescent="0.35">
      <c r="A1508">
        <f t="shared" si="17"/>
        <v>1123</v>
      </c>
      <c r="B1508" s="1" t="s">
        <v>681</v>
      </c>
      <c r="C1508" s="1" t="s">
        <v>681</v>
      </c>
      <c r="D1508" s="37" t="s">
        <v>681</v>
      </c>
      <c r="E1508" s="37" t="s">
        <v>681</v>
      </c>
      <c r="F1508" s="38" t="str">
        <f>Tabela2[[#This Row],[Coordenada]]</f>
        <v>-</v>
      </c>
      <c r="G1508" s="113"/>
      <c r="H1508" s="111"/>
      <c r="I1508" s="112" t="s">
        <v>681</v>
      </c>
    </row>
    <row r="1509" spans="1:9" x14ac:dyDescent="0.35">
      <c r="A1509">
        <f t="shared" si="17"/>
        <v>1124</v>
      </c>
      <c r="B1509" s="1" t="s">
        <v>681</v>
      </c>
      <c r="C1509" s="1" t="s">
        <v>681</v>
      </c>
      <c r="D1509" s="37" t="s">
        <v>681</v>
      </c>
      <c r="E1509" s="37" t="s">
        <v>681</v>
      </c>
      <c r="F1509" s="38" t="str">
        <f>Tabela2[[#This Row],[Coordenada]]</f>
        <v>-</v>
      </c>
      <c r="G1509" s="113"/>
      <c r="H1509" s="111"/>
      <c r="I1509" s="112" t="s">
        <v>681</v>
      </c>
    </row>
    <row r="1510" spans="1:9" x14ac:dyDescent="0.35">
      <c r="A1510">
        <f t="shared" si="17"/>
        <v>1125</v>
      </c>
      <c r="B1510" s="1" t="s">
        <v>681</v>
      </c>
      <c r="C1510" s="1" t="s">
        <v>681</v>
      </c>
      <c r="D1510" s="37" t="s">
        <v>681</v>
      </c>
      <c r="E1510" s="37" t="s">
        <v>681</v>
      </c>
      <c r="F1510" s="38" t="str">
        <f>Tabela2[[#This Row],[Coordenada]]</f>
        <v>-</v>
      </c>
      <c r="G1510" s="113"/>
      <c r="H1510" s="111"/>
      <c r="I1510" s="112" t="s">
        <v>681</v>
      </c>
    </row>
    <row r="1511" spans="1:9" x14ac:dyDescent="0.35">
      <c r="A1511">
        <f t="shared" si="17"/>
        <v>1126</v>
      </c>
      <c r="B1511" s="1" t="s">
        <v>681</v>
      </c>
      <c r="C1511" s="1" t="s">
        <v>681</v>
      </c>
      <c r="D1511" s="37" t="s">
        <v>681</v>
      </c>
      <c r="E1511" s="37" t="s">
        <v>681</v>
      </c>
      <c r="F1511" s="38" t="str">
        <f>Tabela2[[#This Row],[Coordenada]]</f>
        <v>-</v>
      </c>
      <c r="G1511" s="113"/>
      <c r="H1511" s="111"/>
      <c r="I1511" s="112" t="s">
        <v>681</v>
      </c>
    </row>
    <row r="1512" spans="1:9" x14ac:dyDescent="0.35">
      <c r="A1512">
        <f t="shared" si="17"/>
        <v>1127</v>
      </c>
      <c r="B1512" s="1" t="s">
        <v>681</v>
      </c>
      <c r="C1512" s="1" t="s">
        <v>681</v>
      </c>
      <c r="D1512" s="37" t="s">
        <v>681</v>
      </c>
      <c r="E1512" s="37" t="s">
        <v>681</v>
      </c>
      <c r="F1512" s="38" t="str">
        <f>Tabela2[[#This Row],[Coordenada]]</f>
        <v>-</v>
      </c>
      <c r="G1512" s="113"/>
      <c r="H1512" s="111"/>
      <c r="I1512" s="112" t="s">
        <v>681</v>
      </c>
    </row>
    <row r="1513" spans="1:9" x14ac:dyDescent="0.35">
      <c r="A1513">
        <f t="shared" si="17"/>
        <v>1128</v>
      </c>
      <c r="B1513" s="1" t="s">
        <v>681</v>
      </c>
      <c r="C1513" s="1" t="s">
        <v>681</v>
      </c>
      <c r="D1513" s="37" t="s">
        <v>681</v>
      </c>
      <c r="E1513" s="37" t="s">
        <v>681</v>
      </c>
      <c r="F1513" s="38" t="str">
        <f>Tabela2[[#This Row],[Coordenada]]</f>
        <v>-</v>
      </c>
      <c r="G1513" s="113"/>
      <c r="H1513" s="111"/>
      <c r="I1513" s="112" t="s">
        <v>681</v>
      </c>
    </row>
    <row r="1514" spans="1:9" x14ac:dyDescent="0.35">
      <c r="A1514">
        <f t="shared" si="17"/>
        <v>1129</v>
      </c>
      <c r="B1514" s="1" t="s">
        <v>681</v>
      </c>
      <c r="C1514" s="1" t="s">
        <v>681</v>
      </c>
      <c r="D1514" s="37" t="s">
        <v>681</v>
      </c>
      <c r="E1514" s="37" t="s">
        <v>681</v>
      </c>
      <c r="F1514" s="38" t="str">
        <f>Tabela2[[#This Row],[Coordenada]]</f>
        <v>-</v>
      </c>
      <c r="G1514" s="113"/>
      <c r="H1514" s="111"/>
      <c r="I1514" s="112" t="s">
        <v>681</v>
      </c>
    </row>
    <row r="1515" spans="1:9" x14ac:dyDescent="0.35">
      <c r="A1515">
        <f t="shared" si="17"/>
        <v>1130</v>
      </c>
      <c r="B1515" s="1" t="s">
        <v>681</v>
      </c>
      <c r="C1515" s="1" t="s">
        <v>681</v>
      </c>
      <c r="D1515" s="37" t="s">
        <v>681</v>
      </c>
      <c r="E1515" s="37" t="s">
        <v>681</v>
      </c>
      <c r="F1515" s="38" t="str">
        <f>Tabela2[[#This Row],[Coordenada]]</f>
        <v>-</v>
      </c>
      <c r="G1515" s="113"/>
      <c r="H1515" s="111"/>
      <c r="I1515" s="112" t="s">
        <v>681</v>
      </c>
    </row>
    <row r="1516" spans="1:9" x14ac:dyDescent="0.35">
      <c r="A1516">
        <f t="shared" si="17"/>
        <v>1131</v>
      </c>
      <c r="B1516" s="1" t="s">
        <v>681</v>
      </c>
      <c r="C1516" s="1" t="s">
        <v>681</v>
      </c>
      <c r="D1516" s="37" t="s">
        <v>681</v>
      </c>
      <c r="E1516" s="37" t="s">
        <v>681</v>
      </c>
      <c r="F1516" s="38" t="str">
        <f>Tabela2[[#This Row],[Coordenada]]</f>
        <v>-</v>
      </c>
      <c r="G1516" s="113"/>
      <c r="H1516" s="111"/>
      <c r="I1516" s="112" t="s">
        <v>681</v>
      </c>
    </row>
    <row r="1517" spans="1:9" x14ac:dyDescent="0.35">
      <c r="A1517">
        <f t="shared" si="17"/>
        <v>1132</v>
      </c>
      <c r="B1517" s="1" t="s">
        <v>681</v>
      </c>
      <c r="C1517" s="1" t="s">
        <v>681</v>
      </c>
      <c r="D1517" s="37" t="s">
        <v>681</v>
      </c>
      <c r="E1517" s="37" t="s">
        <v>681</v>
      </c>
      <c r="F1517" s="38" t="str">
        <f>Tabela2[[#This Row],[Coordenada]]</f>
        <v>-</v>
      </c>
      <c r="G1517" s="113"/>
      <c r="H1517" s="111"/>
      <c r="I1517" s="112" t="s">
        <v>681</v>
      </c>
    </row>
    <row r="1518" spans="1:9" x14ac:dyDescent="0.35">
      <c r="A1518">
        <f t="shared" si="17"/>
        <v>1133</v>
      </c>
      <c r="B1518" s="1" t="s">
        <v>681</v>
      </c>
      <c r="C1518" s="1" t="s">
        <v>681</v>
      </c>
      <c r="D1518" s="37" t="s">
        <v>681</v>
      </c>
      <c r="E1518" s="37" t="s">
        <v>681</v>
      </c>
      <c r="F1518" s="38" t="str">
        <f>Tabela2[[#This Row],[Coordenada]]</f>
        <v>-</v>
      </c>
      <c r="G1518" s="113"/>
      <c r="H1518" s="111"/>
      <c r="I1518" s="112" t="s">
        <v>681</v>
      </c>
    </row>
    <row r="1519" spans="1:9" x14ac:dyDescent="0.35">
      <c r="A1519">
        <f t="shared" si="17"/>
        <v>1134</v>
      </c>
      <c r="B1519" s="1" t="s">
        <v>681</v>
      </c>
      <c r="C1519" s="1" t="s">
        <v>681</v>
      </c>
      <c r="D1519" s="37" t="s">
        <v>681</v>
      </c>
      <c r="E1519" s="37" t="s">
        <v>681</v>
      </c>
      <c r="F1519" s="38" t="str">
        <f>Tabela2[[#This Row],[Coordenada]]</f>
        <v>-</v>
      </c>
      <c r="G1519" s="113"/>
      <c r="H1519" s="111"/>
      <c r="I1519" s="112" t="s">
        <v>681</v>
      </c>
    </row>
    <row r="1520" spans="1:9" x14ac:dyDescent="0.35">
      <c r="A1520">
        <f t="shared" si="17"/>
        <v>1135</v>
      </c>
      <c r="B1520" s="1" t="s">
        <v>681</v>
      </c>
      <c r="C1520" s="1" t="s">
        <v>681</v>
      </c>
      <c r="D1520" s="37" t="s">
        <v>681</v>
      </c>
      <c r="E1520" s="37" t="s">
        <v>681</v>
      </c>
      <c r="F1520" s="38" t="str">
        <f>Tabela2[[#This Row],[Coordenada]]</f>
        <v>-</v>
      </c>
      <c r="G1520" s="113"/>
      <c r="H1520" s="111"/>
      <c r="I1520" s="112" t="s">
        <v>681</v>
      </c>
    </row>
    <row r="1521" spans="1:9" x14ac:dyDescent="0.35">
      <c r="A1521">
        <f t="shared" si="17"/>
        <v>1136</v>
      </c>
      <c r="B1521" s="1" t="s">
        <v>681</v>
      </c>
      <c r="C1521" s="1" t="s">
        <v>681</v>
      </c>
      <c r="D1521" s="37" t="s">
        <v>681</v>
      </c>
      <c r="E1521" s="37" t="s">
        <v>681</v>
      </c>
      <c r="F1521" s="38" t="str">
        <f>Tabela2[[#This Row],[Coordenada]]</f>
        <v>-</v>
      </c>
      <c r="G1521" s="113"/>
      <c r="H1521" s="111"/>
      <c r="I1521" s="112" t="s">
        <v>681</v>
      </c>
    </row>
    <row r="1522" spans="1:9" x14ac:dyDescent="0.35">
      <c r="A1522">
        <f t="shared" si="17"/>
        <v>1137</v>
      </c>
      <c r="B1522" s="1" t="s">
        <v>681</v>
      </c>
      <c r="C1522" s="1" t="s">
        <v>681</v>
      </c>
      <c r="D1522" s="37" t="s">
        <v>681</v>
      </c>
      <c r="E1522" s="37" t="s">
        <v>681</v>
      </c>
      <c r="F1522" s="38" t="str">
        <f>Tabela2[[#This Row],[Coordenada]]</f>
        <v>-</v>
      </c>
      <c r="G1522" s="113"/>
      <c r="H1522" s="111"/>
      <c r="I1522" s="112" t="s">
        <v>681</v>
      </c>
    </row>
    <row r="1523" spans="1:9" x14ac:dyDescent="0.35">
      <c r="A1523">
        <f t="shared" si="17"/>
        <v>1138</v>
      </c>
      <c r="B1523" s="1" t="s">
        <v>681</v>
      </c>
      <c r="C1523" s="1" t="s">
        <v>681</v>
      </c>
      <c r="D1523" s="37" t="s">
        <v>681</v>
      </c>
      <c r="E1523" s="37" t="s">
        <v>681</v>
      </c>
      <c r="F1523" s="38" t="str">
        <f>Tabela2[[#This Row],[Coordenada]]</f>
        <v>-</v>
      </c>
      <c r="G1523" s="113"/>
      <c r="H1523" s="111"/>
      <c r="I1523" s="112" t="s">
        <v>681</v>
      </c>
    </row>
    <row r="1524" spans="1:9" x14ac:dyDescent="0.35">
      <c r="A1524">
        <f t="shared" si="17"/>
        <v>1139</v>
      </c>
      <c r="B1524" s="1" t="s">
        <v>681</v>
      </c>
      <c r="C1524" s="1" t="s">
        <v>681</v>
      </c>
      <c r="D1524" s="37" t="s">
        <v>681</v>
      </c>
      <c r="E1524" s="37" t="s">
        <v>681</v>
      </c>
      <c r="F1524" s="38" t="str">
        <f>Tabela2[[#This Row],[Coordenada]]</f>
        <v>-</v>
      </c>
      <c r="G1524" s="113"/>
      <c r="H1524" s="111"/>
      <c r="I1524" s="112" t="s">
        <v>681</v>
      </c>
    </row>
    <row r="1525" spans="1:9" x14ac:dyDescent="0.35">
      <c r="A1525">
        <f t="shared" si="17"/>
        <v>1140</v>
      </c>
      <c r="B1525" s="1" t="s">
        <v>681</v>
      </c>
      <c r="C1525" s="1" t="s">
        <v>681</v>
      </c>
      <c r="D1525" s="37" t="s">
        <v>681</v>
      </c>
      <c r="E1525" s="37" t="s">
        <v>681</v>
      </c>
      <c r="F1525" s="38" t="str">
        <f>Tabela2[[#This Row],[Coordenada]]</f>
        <v>-</v>
      </c>
      <c r="G1525" s="113"/>
      <c r="H1525" s="111"/>
      <c r="I1525" s="112" t="s">
        <v>681</v>
      </c>
    </row>
    <row r="1526" spans="1:9" x14ac:dyDescent="0.35">
      <c r="A1526">
        <f t="shared" si="17"/>
        <v>1141</v>
      </c>
      <c r="B1526" s="1" t="s">
        <v>681</v>
      </c>
      <c r="C1526" s="1" t="s">
        <v>681</v>
      </c>
      <c r="D1526" s="37" t="s">
        <v>681</v>
      </c>
      <c r="E1526" s="37" t="s">
        <v>681</v>
      </c>
      <c r="F1526" s="38" t="str">
        <f>Tabela2[[#This Row],[Coordenada]]</f>
        <v>-</v>
      </c>
      <c r="G1526" s="113"/>
      <c r="H1526" s="111"/>
      <c r="I1526" s="112" t="s">
        <v>681</v>
      </c>
    </row>
    <row r="1527" spans="1:9" x14ac:dyDescent="0.35">
      <c r="A1527">
        <f t="shared" si="17"/>
        <v>1142</v>
      </c>
      <c r="B1527" s="1" t="s">
        <v>681</v>
      </c>
      <c r="C1527" s="1" t="s">
        <v>681</v>
      </c>
      <c r="D1527" s="37" t="s">
        <v>681</v>
      </c>
      <c r="E1527" s="37" t="s">
        <v>681</v>
      </c>
      <c r="F1527" s="38" t="str">
        <f>Tabela2[[#This Row],[Coordenada]]</f>
        <v>-</v>
      </c>
      <c r="G1527" s="113"/>
      <c r="H1527" s="111"/>
      <c r="I1527" s="112" t="s">
        <v>681</v>
      </c>
    </row>
    <row r="1528" spans="1:9" x14ac:dyDescent="0.35">
      <c r="A1528">
        <f t="shared" si="17"/>
        <v>1143</v>
      </c>
      <c r="B1528" s="1" t="s">
        <v>681</v>
      </c>
      <c r="C1528" s="1" t="s">
        <v>681</v>
      </c>
      <c r="D1528" s="37" t="s">
        <v>681</v>
      </c>
      <c r="E1528" s="37" t="s">
        <v>681</v>
      </c>
      <c r="F1528" s="38" t="str">
        <f>Tabela2[[#This Row],[Coordenada]]</f>
        <v>-</v>
      </c>
      <c r="G1528" s="113"/>
      <c r="H1528" s="111"/>
      <c r="I1528" s="112" t="s">
        <v>681</v>
      </c>
    </row>
    <row r="1529" spans="1:9" x14ac:dyDescent="0.35">
      <c r="A1529">
        <f t="shared" si="17"/>
        <v>1144</v>
      </c>
      <c r="B1529" s="1" t="s">
        <v>681</v>
      </c>
      <c r="C1529" s="1" t="s">
        <v>681</v>
      </c>
      <c r="D1529" s="37" t="s">
        <v>681</v>
      </c>
      <c r="E1529" s="37" t="s">
        <v>681</v>
      </c>
      <c r="F1529" s="38" t="str">
        <f>Tabela2[[#This Row],[Coordenada]]</f>
        <v>-</v>
      </c>
      <c r="G1529" s="113"/>
      <c r="H1529" s="111"/>
      <c r="I1529" s="112" t="s">
        <v>681</v>
      </c>
    </row>
    <row r="1530" spans="1:9" x14ac:dyDescent="0.35">
      <c r="A1530">
        <f t="shared" si="17"/>
        <v>1145</v>
      </c>
      <c r="B1530" s="1" t="s">
        <v>681</v>
      </c>
      <c r="C1530" s="1" t="s">
        <v>681</v>
      </c>
      <c r="D1530" s="37" t="s">
        <v>681</v>
      </c>
      <c r="E1530" s="37" t="s">
        <v>681</v>
      </c>
      <c r="F1530" s="38" t="str">
        <f>Tabela2[[#This Row],[Coordenada]]</f>
        <v>-</v>
      </c>
      <c r="G1530" s="113"/>
      <c r="H1530" s="111"/>
      <c r="I1530" s="112" t="s">
        <v>681</v>
      </c>
    </row>
    <row r="1531" spans="1:9" x14ac:dyDescent="0.35">
      <c r="A1531">
        <f t="shared" si="17"/>
        <v>1146</v>
      </c>
      <c r="B1531" s="1" t="s">
        <v>681</v>
      </c>
      <c r="C1531" s="1" t="s">
        <v>681</v>
      </c>
      <c r="D1531" s="37" t="s">
        <v>681</v>
      </c>
      <c r="E1531" s="37" t="s">
        <v>681</v>
      </c>
      <c r="F1531" s="38" t="str">
        <f>Tabela2[[#This Row],[Coordenada]]</f>
        <v>-</v>
      </c>
      <c r="G1531" s="113"/>
      <c r="H1531" s="111"/>
      <c r="I1531" s="112" t="s">
        <v>681</v>
      </c>
    </row>
    <row r="1532" spans="1:9" x14ac:dyDescent="0.35">
      <c r="A1532">
        <f t="shared" si="17"/>
        <v>1147</v>
      </c>
      <c r="B1532" s="1" t="s">
        <v>681</v>
      </c>
      <c r="C1532" s="1" t="s">
        <v>681</v>
      </c>
      <c r="D1532" s="37" t="s">
        <v>681</v>
      </c>
      <c r="E1532" s="37" t="s">
        <v>681</v>
      </c>
      <c r="F1532" s="38" t="str">
        <f>Tabela2[[#This Row],[Coordenada]]</f>
        <v>-</v>
      </c>
      <c r="G1532" s="113"/>
      <c r="H1532" s="111"/>
      <c r="I1532" s="112" t="s">
        <v>681</v>
      </c>
    </row>
    <row r="1533" spans="1:9" x14ac:dyDescent="0.35">
      <c r="A1533">
        <f t="shared" si="17"/>
        <v>1148</v>
      </c>
      <c r="B1533" s="1" t="s">
        <v>681</v>
      </c>
      <c r="C1533" s="1" t="s">
        <v>681</v>
      </c>
      <c r="D1533" s="37" t="s">
        <v>681</v>
      </c>
      <c r="E1533" s="37" t="s">
        <v>681</v>
      </c>
      <c r="F1533" s="38" t="str">
        <f>Tabela2[[#This Row],[Coordenada]]</f>
        <v>-</v>
      </c>
      <c r="G1533" s="113"/>
      <c r="H1533" s="111"/>
      <c r="I1533" s="112" t="s">
        <v>681</v>
      </c>
    </row>
    <row r="1534" spans="1:9" x14ac:dyDescent="0.35">
      <c r="A1534">
        <f t="shared" si="17"/>
        <v>1149</v>
      </c>
      <c r="B1534" s="1" t="s">
        <v>681</v>
      </c>
      <c r="C1534" s="1" t="s">
        <v>681</v>
      </c>
      <c r="D1534" s="37" t="s">
        <v>681</v>
      </c>
      <c r="E1534" s="37" t="s">
        <v>681</v>
      </c>
      <c r="F1534" s="38" t="str">
        <f>Tabela2[[#This Row],[Coordenada]]</f>
        <v>-</v>
      </c>
      <c r="G1534" s="113"/>
      <c r="H1534" s="111"/>
      <c r="I1534" s="112" t="s">
        <v>681</v>
      </c>
    </row>
    <row r="1535" spans="1:9" x14ac:dyDescent="0.35">
      <c r="A1535">
        <f t="shared" si="17"/>
        <v>1150</v>
      </c>
      <c r="B1535" s="1" t="s">
        <v>681</v>
      </c>
      <c r="C1535" s="1" t="s">
        <v>681</v>
      </c>
      <c r="D1535" s="37" t="s">
        <v>681</v>
      </c>
      <c r="E1535" s="37" t="s">
        <v>681</v>
      </c>
      <c r="F1535" s="38" t="str">
        <f>Tabela2[[#This Row],[Coordenada]]</f>
        <v>-</v>
      </c>
      <c r="G1535" s="113"/>
      <c r="H1535" s="111"/>
      <c r="I1535" s="112" t="s">
        <v>681</v>
      </c>
    </row>
    <row r="1536" spans="1:9" x14ac:dyDescent="0.35">
      <c r="A1536">
        <f t="shared" si="17"/>
        <v>1151</v>
      </c>
      <c r="B1536" s="1" t="s">
        <v>681</v>
      </c>
      <c r="C1536" s="1" t="s">
        <v>681</v>
      </c>
      <c r="D1536" s="37" t="s">
        <v>681</v>
      </c>
      <c r="E1536" s="37" t="s">
        <v>681</v>
      </c>
      <c r="F1536" s="38" t="str">
        <f>Tabela2[[#This Row],[Coordenada]]</f>
        <v>-</v>
      </c>
      <c r="G1536" s="113"/>
      <c r="H1536" s="111"/>
      <c r="I1536" s="112" t="s">
        <v>681</v>
      </c>
    </row>
    <row r="1537" spans="1:9" x14ac:dyDescent="0.35">
      <c r="A1537">
        <f t="shared" si="17"/>
        <v>1152</v>
      </c>
      <c r="B1537" s="1" t="s">
        <v>681</v>
      </c>
      <c r="C1537" s="1" t="s">
        <v>681</v>
      </c>
      <c r="D1537" s="37" t="s">
        <v>681</v>
      </c>
      <c r="E1537" s="37" t="s">
        <v>681</v>
      </c>
      <c r="F1537" s="38" t="str">
        <f>Tabela2[[#This Row],[Coordenada]]</f>
        <v>-</v>
      </c>
      <c r="G1537" s="113"/>
      <c r="H1537" s="111"/>
      <c r="I1537" s="112" t="s">
        <v>681</v>
      </c>
    </row>
    <row r="1538" spans="1:9" x14ac:dyDescent="0.35">
      <c r="A1538">
        <f t="shared" si="17"/>
        <v>1153</v>
      </c>
      <c r="B1538" s="1" t="s">
        <v>681</v>
      </c>
      <c r="C1538" s="1" t="s">
        <v>681</v>
      </c>
      <c r="D1538" s="37" t="s">
        <v>681</v>
      </c>
      <c r="E1538" s="37" t="s">
        <v>681</v>
      </c>
      <c r="F1538" s="38" t="str">
        <f>Tabela2[[#This Row],[Coordenada]]</f>
        <v>-</v>
      </c>
      <c r="G1538" s="113"/>
      <c r="H1538" s="111"/>
      <c r="I1538" s="112" t="s">
        <v>681</v>
      </c>
    </row>
    <row r="1539" spans="1:9" x14ac:dyDescent="0.35">
      <c r="A1539">
        <f t="shared" ref="A1539:A1602" si="18">A1538+1</f>
        <v>1154</v>
      </c>
      <c r="B1539" s="1" t="s">
        <v>681</v>
      </c>
      <c r="C1539" s="1" t="s">
        <v>681</v>
      </c>
      <c r="D1539" s="37" t="s">
        <v>681</v>
      </c>
      <c r="E1539" s="37" t="s">
        <v>681</v>
      </c>
      <c r="F1539" s="38" t="str">
        <f>Tabela2[[#This Row],[Coordenada]]</f>
        <v>-</v>
      </c>
      <c r="G1539" s="113"/>
      <c r="H1539" s="111"/>
      <c r="I1539" s="112" t="s">
        <v>681</v>
      </c>
    </row>
    <row r="1540" spans="1:9" x14ac:dyDescent="0.35">
      <c r="A1540">
        <f t="shared" si="18"/>
        <v>1155</v>
      </c>
      <c r="B1540" s="1" t="s">
        <v>681</v>
      </c>
      <c r="C1540" s="1" t="s">
        <v>681</v>
      </c>
      <c r="D1540" s="37" t="s">
        <v>681</v>
      </c>
      <c r="E1540" s="37" t="s">
        <v>681</v>
      </c>
      <c r="F1540" s="38" t="str">
        <f>Tabela2[[#This Row],[Coordenada]]</f>
        <v>-</v>
      </c>
      <c r="G1540" s="113"/>
      <c r="H1540" s="111"/>
      <c r="I1540" s="112" t="s">
        <v>681</v>
      </c>
    </row>
    <row r="1541" spans="1:9" x14ac:dyDescent="0.35">
      <c r="A1541">
        <f t="shared" si="18"/>
        <v>1156</v>
      </c>
      <c r="B1541" s="1" t="s">
        <v>681</v>
      </c>
      <c r="C1541" s="1" t="s">
        <v>681</v>
      </c>
      <c r="D1541" s="37" t="s">
        <v>681</v>
      </c>
      <c r="E1541" s="37" t="s">
        <v>681</v>
      </c>
      <c r="F1541" s="38" t="str">
        <f>Tabela2[[#This Row],[Coordenada]]</f>
        <v>-</v>
      </c>
      <c r="G1541" s="113"/>
      <c r="H1541" s="111"/>
      <c r="I1541" s="112" t="s">
        <v>681</v>
      </c>
    </row>
    <row r="1542" spans="1:9" x14ac:dyDescent="0.35">
      <c r="A1542">
        <f t="shared" si="18"/>
        <v>1157</v>
      </c>
      <c r="B1542" s="1" t="s">
        <v>681</v>
      </c>
      <c r="C1542" s="1" t="s">
        <v>681</v>
      </c>
      <c r="D1542" s="37" t="s">
        <v>681</v>
      </c>
      <c r="E1542" s="37" t="s">
        <v>681</v>
      </c>
      <c r="F1542" s="38" t="str">
        <f>Tabela2[[#This Row],[Coordenada]]</f>
        <v>-</v>
      </c>
      <c r="G1542" s="113"/>
      <c r="H1542" s="111"/>
      <c r="I1542" s="112" t="s">
        <v>681</v>
      </c>
    </row>
    <row r="1543" spans="1:9" x14ac:dyDescent="0.35">
      <c r="A1543">
        <f t="shared" si="18"/>
        <v>1158</v>
      </c>
      <c r="B1543" s="1" t="s">
        <v>681</v>
      </c>
      <c r="C1543" s="1" t="s">
        <v>681</v>
      </c>
      <c r="D1543" s="37" t="s">
        <v>681</v>
      </c>
      <c r="E1543" s="37" t="s">
        <v>681</v>
      </c>
      <c r="F1543" s="38" t="str">
        <f>Tabela2[[#This Row],[Coordenada]]</f>
        <v>-</v>
      </c>
      <c r="G1543" s="113"/>
      <c r="H1543" s="111"/>
      <c r="I1543" s="112" t="s">
        <v>681</v>
      </c>
    </row>
    <row r="1544" spans="1:9" x14ac:dyDescent="0.35">
      <c r="A1544">
        <f t="shared" si="18"/>
        <v>1159</v>
      </c>
      <c r="B1544" s="1" t="s">
        <v>681</v>
      </c>
      <c r="C1544" s="1" t="s">
        <v>681</v>
      </c>
      <c r="D1544" s="37" t="s">
        <v>681</v>
      </c>
      <c r="E1544" s="37" t="s">
        <v>681</v>
      </c>
      <c r="F1544" s="38" t="str">
        <f>Tabela2[[#This Row],[Coordenada]]</f>
        <v>-</v>
      </c>
      <c r="G1544" s="113"/>
      <c r="H1544" s="111"/>
      <c r="I1544" s="112" t="s">
        <v>681</v>
      </c>
    </row>
    <row r="1545" spans="1:9" x14ac:dyDescent="0.35">
      <c r="A1545">
        <f t="shared" si="18"/>
        <v>1160</v>
      </c>
      <c r="B1545" s="1" t="s">
        <v>681</v>
      </c>
      <c r="C1545" s="1" t="s">
        <v>681</v>
      </c>
      <c r="D1545" s="37" t="s">
        <v>681</v>
      </c>
      <c r="E1545" s="37" t="s">
        <v>681</v>
      </c>
      <c r="F1545" s="38" t="str">
        <f>Tabela2[[#This Row],[Coordenada]]</f>
        <v>-</v>
      </c>
      <c r="G1545" s="113"/>
      <c r="H1545" s="111"/>
      <c r="I1545" s="112" t="s">
        <v>681</v>
      </c>
    </row>
    <row r="1546" spans="1:9" x14ac:dyDescent="0.35">
      <c r="A1546">
        <f t="shared" si="18"/>
        <v>1161</v>
      </c>
      <c r="B1546" s="1" t="s">
        <v>681</v>
      </c>
      <c r="C1546" s="1" t="s">
        <v>681</v>
      </c>
      <c r="D1546" s="37" t="s">
        <v>681</v>
      </c>
      <c r="E1546" s="37" t="s">
        <v>681</v>
      </c>
      <c r="F1546" s="38" t="str">
        <f>Tabela2[[#This Row],[Coordenada]]</f>
        <v>-</v>
      </c>
      <c r="G1546" s="113"/>
      <c r="H1546" s="111"/>
      <c r="I1546" s="112" t="s">
        <v>681</v>
      </c>
    </row>
    <row r="1547" spans="1:9" x14ac:dyDescent="0.35">
      <c r="A1547">
        <f t="shared" si="18"/>
        <v>1162</v>
      </c>
      <c r="B1547" s="1" t="s">
        <v>681</v>
      </c>
      <c r="C1547" s="1" t="s">
        <v>681</v>
      </c>
      <c r="D1547" s="37" t="s">
        <v>681</v>
      </c>
      <c r="E1547" s="37" t="s">
        <v>681</v>
      </c>
      <c r="F1547" s="38" t="str">
        <f>Tabela2[[#This Row],[Coordenada]]</f>
        <v>-</v>
      </c>
      <c r="G1547" s="113"/>
      <c r="H1547" s="111"/>
      <c r="I1547" s="112" t="s">
        <v>681</v>
      </c>
    </row>
    <row r="1548" spans="1:9" x14ac:dyDescent="0.35">
      <c r="A1548">
        <f t="shared" si="18"/>
        <v>1163</v>
      </c>
      <c r="B1548" s="1" t="s">
        <v>681</v>
      </c>
      <c r="C1548" s="1" t="s">
        <v>681</v>
      </c>
      <c r="D1548" s="37" t="s">
        <v>681</v>
      </c>
      <c r="E1548" s="37" t="s">
        <v>681</v>
      </c>
      <c r="F1548" s="38" t="str">
        <f>Tabela2[[#This Row],[Coordenada]]</f>
        <v>-</v>
      </c>
      <c r="G1548" s="113"/>
      <c r="H1548" s="111"/>
      <c r="I1548" s="112" t="s">
        <v>681</v>
      </c>
    </row>
    <row r="1549" spans="1:9" x14ac:dyDescent="0.35">
      <c r="A1549">
        <f t="shared" si="18"/>
        <v>1164</v>
      </c>
      <c r="B1549" s="1" t="s">
        <v>681</v>
      </c>
      <c r="C1549" s="1" t="s">
        <v>681</v>
      </c>
      <c r="D1549" s="37" t="s">
        <v>681</v>
      </c>
      <c r="E1549" s="37" t="s">
        <v>681</v>
      </c>
      <c r="F1549" s="38" t="str">
        <f>Tabela2[[#This Row],[Coordenada]]</f>
        <v>-</v>
      </c>
      <c r="G1549" s="113"/>
      <c r="H1549" s="111"/>
      <c r="I1549" s="112" t="s">
        <v>681</v>
      </c>
    </row>
    <row r="1550" spans="1:9" x14ac:dyDescent="0.35">
      <c r="A1550">
        <f t="shared" si="18"/>
        <v>1165</v>
      </c>
      <c r="B1550" s="1" t="s">
        <v>681</v>
      </c>
      <c r="C1550" s="1" t="s">
        <v>681</v>
      </c>
      <c r="D1550" s="37" t="s">
        <v>681</v>
      </c>
      <c r="E1550" s="37" t="s">
        <v>681</v>
      </c>
      <c r="F1550" s="38" t="str">
        <f>Tabela2[[#This Row],[Coordenada]]</f>
        <v>-</v>
      </c>
      <c r="G1550" s="113"/>
      <c r="H1550" s="111"/>
      <c r="I1550" s="112" t="s">
        <v>681</v>
      </c>
    </row>
    <row r="1551" spans="1:9" x14ac:dyDescent="0.35">
      <c r="A1551">
        <f t="shared" si="18"/>
        <v>1166</v>
      </c>
      <c r="B1551" s="1" t="s">
        <v>681</v>
      </c>
      <c r="C1551" s="1" t="s">
        <v>681</v>
      </c>
      <c r="D1551" s="37" t="s">
        <v>681</v>
      </c>
      <c r="E1551" s="37" t="s">
        <v>681</v>
      </c>
      <c r="F1551" s="38" t="str">
        <f>Tabela2[[#This Row],[Coordenada]]</f>
        <v>-</v>
      </c>
      <c r="G1551" s="113"/>
      <c r="H1551" s="111"/>
      <c r="I1551" s="112" t="s">
        <v>681</v>
      </c>
    </row>
    <row r="1552" spans="1:9" x14ac:dyDescent="0.35">
      <c r="A1552">
        <f t="shared" si="18"/>
        <v>1167</v>
      </c>
      <c r="B1552" s="1" t="s">
        <v>681</v>
      </c>
      <c r="C1552" s="1" t="s">
        <v>681</v>
      </c>
      <c r="D1552" s="37" t="s">
        <v>681</v>
      </c>
      <c r="E1552" s="37" t="s">
        <v>681</v>
      </c>
      <c r="F1552" s="38" t="str">
        <f>Tabela2[[#This Row],[Coordenada]]</f>
        <v>-</v>
      </c>
      <c r="G1552" s="113"/>
      <c r="H1552" s="111"/>
      <c r="I1552" s="112" t="s">
        <v>681</v>
      </c>
    </row>
    <row r="1553" spans="1:9" x14ac:dyDescent="0.35">
      <c r="A1553">
        <f t="shared" si="18"/>
        <v>1168</v>
      </c>
      <c r="B1553" s="1" t="s">
        <v>681</v>
      </c>
      <c r="C1553" s="1" t="s">
        <v>681</v>
      </c>
      <c r="D1553" s="37" t="s">
        <v>681</v>
      </c>
      <c r="E1553" s="37" t="s">
        <v>681</v>
      </c>
      <c r="F1553" s="38" t="str">
        <f>Tabela2[[#This Row],[Coordenada]]</f>
        <v>-</v>
      </c>
      <c r="G1553" s="113"/>
      <c r="H1553" s="111"/>
      <c r="I1553" s="112" t="s">
        <v>681</v>
      </c>
    </row>
    <row r="1554" spans="1:9" x14ac:dyDescent="0.35">
      <c r="A1554">
        <f t="shared" si="18"/>
        <v>1169</v>
      </c>
      <c r="B1554" s="1" t="s">
        <v>681</v>
      </c>
      <c r="C1554" s="1" t="s">
        <v>681</v>
      </c>
      <c r="D1554" s="37" t="s">
        <v>681</v>
      </c>
      <c r="E1554" s="37" t="s">
        <v>681</v>
      </c>
      <c r="F1554" s="38" t="str">
        <f>Tabela2[[#This Row],[Coordenada]]</f>
        <v>-</v>
      </c>
      <c r="G1554" s="113"/>
      <c r="H1554" s="111"/>
      <c r="I1554" s="112" t="s">
        <v>681</v>
      </c>
    </row>
    <row r="1555" spans="1:9" x14ac:dyDescent="0.35">
      <c r="A1555">
        <f t="shared" si="18"/>
        <v>1170</v>
      </c>
      <c r="B1555" s="1" t="s">
        <v>681</v>
      </c>
      <c r="C1555" s="1" t="s">
        <v>681</v>
      </c>
      <c r="D1555" s="37" t="s">
        <v>681</v>
      </c>
      <c r="E1555" s="37" t="s">
        <v>681</v>
      </c>
      <c r="F1555" s="38" t="str">
        <f>Tabela2[[#This Row],[Coordenada]]</f>
        <v>-</v>
      </c>
      <c r="G1555" s="113"/>
      <c r="H1555" s="111"/>
      <c r="I1555" s="112" t="s">
        <v>681</v>
      </c>
    </row>
    <row r="1556" spans="1:9" x14ac:dyDescent="0.35">
      <c r="A1556">
        <f t="shared" si="18"/>
        <v>1171</v>
      </c>
      <c r="B1556" s="1" t="s">
        <v>681</v>
      </c>
      <c r="C1556" s="1" t="s">
        <v>681</v>
      </c>
      <c r="D1556" s="37" t="s">
        <v>681</v>
      </c>
      <c r="E1556" s="37" t="s">
        <v>681</v>
      </c>
      <c r="F1556" s="38" t="str">
        <f>Tabela2[[#This Row],[Coordenada]]</f>
        <v>-</v>
      </c>
      <c r="G1556" s="113"/>
      <c r="H1556" s="111"/>
      <c r="I1556" s="112" t="s">
        <v>681</v>
      </c>
    </row>
    <row r="1557" spans="1:9" x14ac:dyDescent="0.35">
      <c r="A1557">
        <f t="shared" si="18"/>
        <v>1172</v>
      </c>
      <c r="B1557" s="1" t="s">
        <v>681</v>
      </c>
      <c r="C1557" s="1" t="s">
        <v>681</v>
      </c>
      <c r="D1557" s="37" t="s">
        <v>681</v>
      </c>
      <c r="E1557" s="37" t="s">
        <v>681</v>
      </c>
      <c r="F1557" s="38" t="str">
        <f>Tabela2[[#This Row],[Coordenada]]</f>
        <v>-</v>
      </c>
      <c r="G1557" s="113"/>
      <c r="H1557" s="111"/>
      <c r="I1557" s="112" t="s">
        <v>681</v>
      </c>
    </row>
    <row r="1558" spans="1:9" x14ac:dyDescent="0.35">
      <c r="A1558">
        <f t="shared" si="18"/>
        <v>1173</v>
      </c>
      <c r="B1558" s="1" t="s">
        <v>681</v>
      </c>
      <c r="C1558" s="1" t="s">
        <v>681</v>
      </c>
      <c r="D1558" s="37" t="s">
        <v>681</v>
      </c>
      <c r="E1558" s="37" t="s">
        <v>681</v>
      </c>
      <c r="F1558" s="38" t="str">
        <f>Tabela2[[#This Row],[Coordenada]]</f>
        <v>-</v>
      </c>
      <c r="G1558" s="113"/>
      <c r="H1558" s="111"/>
      <c r="I1558" s="112" t="s">
        <v>681</v>
      </c>
    </row>
    <row r="1559" spans="1:9" x14ac:dyDescent="0.35">
      <c r="A1559">
        <f t="shared" si="18"/>
        <v>1174</v>
      </c>
      <c r="B1559" s="1" t="s">
        <v>681</v>
      </c>
      <c r="C1559" s="1" t="s">
        <v>681</v>
      </c>
      <c r="D1559" s="37" t="s">
        <v>681</v>
      </c>
      <c r="E1559" s="37" t="s">
        <v>681</v>
      </c>
      <c r="F1559" s="38" t="str">
        <f>Tabela2[[#This Row],[Coordenada]]</f>
        <v>-</v>
      </c>
      <c r="G1559" s="113"/>
      <c r="H1559" s="111"/>
      <c r="I1559" s="112" t="s">
        <v>681</v>
      </c>
    </row>
    <row r="1560" spans="1:9" x14ac:dyDescent="0.35">
      <c r="A1560">
        <f t="shared" si="18"/>
        <v>1175</v>
      </c>
      <c r="B1560" s="1" t="s">
        <v>681</v>
      </c>
      <c r="C1560" s="1" t="s">
        <v>681</v>
      </c>
      <c r="D1560" s="37" t="s">
        <v>681</v>
      </c>
      <c r="E1560" s="37" t="s">
        <v>681</v>
      </c>
      <c r="F1560" s="38" t="str">
        <f>Tabela2[[#This Row],[Coordenada]]</f>
        <v>-</v>
      </c>
      <c r="G1560" s="113"/>
      <c r="H1560" s="111"/>
      <c r="I1560" s="112" t="s">
        <v>681</v>
      </c>
    </row>
    <row r="1561" spans="1:9" x14ac:dyDescent="0.35">
      <c r="A1561">
        <f t="shared" si="18"/>
        <v>1176</v>
      </c>
      <c r="B1561" s="1" t="s">
        <v>681</v>
      </c>
      <c r="C1561" s="1" t="s">
        <v>681</v>
      </c>
      <c r="D1561" s="37" t="s">
        <v>681</v>
      </c>
      <c r="E1561" s="37" t="s">
        <v>681</v>
      </c>
      <c r="F1561" s="38" t="str">
        <f>Tabela2[[#This Row],[Coordenada]]</f>
        <v>-</v>
      </c>
      <c r="G1561" s="113"/>
      <c r="H1561" s="111"/>
      <c r="I1561" s="112" t="s">
        <v>681</v>
      </c>
    </row>
    <row r="1562" spans="1:9" x14ac:dyDescent="0.35">
      <c r="A1562">
        <f t="shared" si="18"/>
        <v>1177</v>
      </c>
      <c r="B1562" s="1" t="s">
        <v>681</v>
      </c>
      <c r="C1562" s="1" t="s">
        <v>681</v>
      </c>
      <c r="D1562" s="37" t="s">
        <v>681</v>
      </c>
      <c r="E1562" s="37" t="s">
        <v>681</v>
      </c>
      <c r="F1562" s="38" t="str">
        <f>Tabela2[[#This Row],[Coordenada]]</f>
        <v>-</v>
      </c>
      <c r="G1562" s="113"/>
      <c r="H1562" s="111"/>
      <c r="I1562" s="112" t="s">
        <v>681</v>
      </c>
    </row>
    <row r="1563" spans="1:9" x14ac:dyDescent="0.35">
      <c r="A1563">
        <f t="shared" si="18"/>
        <v>1178</v>
      </c>
      <c r="B1563" s="1" t="s">
        <v>681</v>
      </c>
      <c r="C1563" s="1" t="s">
        <v>681</v>
      </c>
      <c r="D1563" s="37" t="s">
        <v>681</v>
      </c>
      <c r="E1563" s="37" t="s">
        <v>681</v>
      </c>
      <c r="F1563" s="38" t="str">
        <f>Tabela2[[#This Row],[Coordenada]]</f>
        <v>-</v>
      </c>
      <c r="G1563" s="113"/>
      <c r="H1563" s="111"/>
      <c r="I1563" s="112" t="s">
        <v>681</v>
      </c>
    </row>
    <row r="1564" spans="1:9" x14ac:dyDescent="0.35">
      <c r="A1564">
        <f t="shared" si="18"/>
        <v>1179</v>
      </c>
      <c r="B1564" s="1" t="s">
        <v>681</v>
      </c>
      <c r="C1564" s="1" t="s">
        <v>681</v>
      </c>
      <c r="D1564" s="37" t="s">
        <v>681</v>
      </c>
      <c r="E1564" s="37" t="s">
        <v>681</v>
      </c>
      <c r="F1564" s="38" t="str">
        <f>Tabela2[[#This Row],[Coordenada]]</f>
        <v>-</v>
      </c>
      <c r="G1564" s="113"/>
      <c r="H1564" s="111"/>
      <c r="I1564" s="112" t="s">
        <v>681</v>
      </c>
    </row>
    <row r="1565" spans="1:9" x14ac:dyDescent="0.35">
      <c r="A1565">
        <f t="shared" si="18"/>
        <v>1180</v>
      </c>
      <c r="B1565" s="1" t="s">
        <v>681</v>
      </c>
      <c r="C1565" s="1" t="s">
        <v>681</v>
      </c>
      <c r="D1565" s="37" t="s">
        <v>681</v>
      </c>
      <c r="E1565" s="37" t="s">
        <v>681</v>
      </c>
      <c r="F1565" s="38" t="str">
        <f>Tabela2[[#This Row],[Coordenada]]</f>
        <v>-</v>
      </c>
      <c r="G1565" s="113"/>
      <c r="H1565" s="111"/>
      <c r="I1565" s="112" t="s">
        <v>681</v>
      </c>
    </row>
    <row r="1566" spans="1:9" x14ac:dyDescent="0.35">
      <c r="A1566">
        <f t="shared" si="18"/>
        <v>1181</v>
      </c>
      <c r="B1566" s="1" t="s">
        <v>681</v>
      </c>
      <c r="C1566" s="1" t="s">
        <v>681</v>
      </c>
      <c r="D1566" s="37" t="s">
        <v>681</v>
      </c>
      <c r="E1566" s="37" t="s">
        <v>681</v>
      </c>
      <c r="F1566" s="38" t="str">
        <f>Tabela2[[#This Row],[Coordenada]]</f>
        <v>-</v>
      </c>
      <c r="G1566" s="113"/>
      <c r="H1566" s="111"/>
      <c r="I1566" s="112" t="s">
        <v>681</v>
      </c>
    </row>
    <row r="1567" spans="1:9" x14ac:dyDescent="0.35">
      <c r="A1567">
        <f t="shared" si="18"/>
        <v>1182</v>
      </c>
      <c r="B1567" s="1" t="s">
        <v>681</v>
      </c>
      <c r="C1567" s="1" t="s">
        <v>681</v>
      </c>
      <c r="D1567" s="37" t="s">
        <v>681</v>
      </c>
      <c r="E1567" s="37" t="s">
        <v>681</v>
      </c>
      <c r="F1567" s="38" t="str">
        <f>Tabela2[[#This Row],[Coordenada]]</f>
        <v>-</v>
      </c>
      <c r="G1567" s="113"/>
      <c r="H1567" s="111"/>
      <c r="I1567" s="112" t="s">
        <v>681</v>
      </c>
    </row>
    <row r="1568" spans="1:9" x14ac:dyDescent="0.35">
      <c r="A1568">
        <f t="shared" si="18"/>
        <v>1183</v>
      </c>
      <c r="B1568" s="1" t="s">
        <v>681</v>
      </c>
      <c r="C1568" s="1" t="s">
        <v>681</v>
      </c>
      <c r="D1568" s="37" t="s">
        <v>681</v>
      </c>
      <c r="E1568" s="37" t="s">
        <v>681</v>
      </c>
      <c r="F1568" s="38" t="str">
        <f>Tabela2[[#This Row],[Coordenada]]</f>
        <v>-</v>
      </c>
      <c r="G1568" s="113"/>
      <c r="H1568" s="111"/>
      <c r="I1568" s="112" t="s">
        <v>681</v>
      </c>
    </row>
    <row r="1569" spans="1:9" x14ac:dyDescent="0.35">
      <c r="A1569">
        <f t="shared" si="18"/>
        <v>1184</v>
      </c>
      <c r="B1569" s="1" t="s">
        <v>681</v>
      </c>
      <c r="C1569" s="1" t="s">
        <v>681</v>
      </c>
      <c r="D1569" s="37" t="s">
        <v>681</v>
      </c>
      <c r="E1569" s="37" t="s">
        <v>681</v>
      </c>
      <c r="F1569" s="38" t="str">
        <f>Tabela2[[#This Row],[Coordenada]]</f>
        <v>-</v>
      </c>
      <c r="G1569" s="113"/>
      <c r="H1569" s="111"/>
      <c r="I1569" s="112" t="s">
        <v>681</v>
      </c>
    </row>
    <row r="1570" spans="1:9" x14ac:dyDescent="0.35">
      <c r="A1570">
        <f t="shared" si="18"/>
        <v>1185</v>
      </c>
      <c r="B1570" s="1" t="s">
        <v>681</v>
      </c>
      <c r="C1570" s="1" t="s">
        <v>681</v>
      </c>
      <c r="D1570" s="37" t="s">
        <v>681</v>
      </c>
      <c r="E1570" s="37" t="s">
        <v>681</v>
      </c>
      <c r="F1570" s="38" t="str">
        <f>Tabela2[[#This Row],[Coordenada]]</f>
        <v>-</v>
      </c>
      <c r="G1570" s="113"/>
      <c r="H1570" s="111"/>
      <c r="I1570" s="112" t="s">
        <v>681</v>
      </c>
    </row>
    <row r="1571" spans="1:9" x14ac:dyDescent="0.35">
      <c r="A1571">
        <f t="shared" si="18"/>
        <v>1186</v>
      </c>
      <c r="B1571" s="1" t="s">
        <v>681</v>
      </c>
      <c r="C1571" s="1" t="s">
        <v>681</v>
      </c>
      <c r="D1571" s="37" t="s">
        <v>681</v>
      </c>
      <c r="E1571" s="37" t="s">
        <v>681</v>
      </c>
      <c r="F1571" s="38" t="str">
        <f>Tabela2[[#This Row],[Coordenada]]</f>
        <v>-</v>
      </c>
      <c r="G1571" s="113"/>
      <c r="H1571" s="111"/>
      <c r="I1571" s="112" t="s">
        <v>681</v>
      </c>
    </row>
    <row r="1572" spans="1:9" x14ac:dyDescent="0.35">
      <c r="A1572">
        <f t="shared" si="18"/>
        <v>1187</v>
      </c>
      <c r="B1572" s="1" t="s">
        <v>681</v>
      </c>
      <c r="C1572" s="1" t="s">
        <v>681</v>
      </c>
      <c r="D1572" s="37" t="s">
        <v>681</v>
      </c>
      <c r="E1572" s="37" t="s">
        <v>681</v>
      </c>
      <c r="F1572" s="38" t="str">
        <f>Tabela2[[#This Row],[Coordenada]]</f>
        <v>-</v>
      </c>
      <c r="G1572" s="113"/>
      <c r="H1572" s="111"/>
      <c r="I1572" s="112" t="s">
        <v>681</v>
      </c>
    </row>
    <row r="1573" spans="1:9" x14ac:dyDescent="0.35">
      <c r="A1573">
        <f t="shared" si="18"/>
        <v>1188</v>
      </c>
      <c r="B1573" s="1" t="s">
        <v>681</v>
      </c>
      <c r="C1573" s="1" t="s">
        <v>681</v>
      </c>
      <c r="D1573" s="37" t="s">
        <v>681</v>
      </c>
      <c r="E1573" s="37" t="s">
        <v>681</v>
      </c>
      <c r="F1573" s="38" t="str">
        <f>Tabela2[[#This Row],[Coordenada]]</f>
        <v>-</v>
      </c>
      <c r="G1573" s="113"/>
      <c r="H1573" s="111"/>
      <c r="I1573" s="112" t="s">
        <v>681</v>
      </c>
    </row>
    <row r="1574" spans="1:9" x14ac:dyDescent="0.35">
      <c r="A1574">
        <f t="shared" si="18"/>
        <v>1189</v>
      </c>
      <c r="B1574" s="1" t="s">
        <v>681</v>
      </c>
      <c r="C1574" s="1" t="s">
        <v>681</v>
      </c>
      <c r="D1574" s="37" t="s">
        <v>681</v>
      </c>
      <c r="E1574" s="37" t="s">
        <v>681</v>
      </c>
      <c r="F1574" s="38" t="str">
        <f>Tabela2[[#This Row],[Coordenada]]</f>
        <v>-</v>
      </c>
      <c r="G1574" s="113"/>
      <c r="H1574" s="111"/>
      <c r="I1574" s="112" t="s">
        <v>681</v>
      </c>
    </row>
    <row r="1575" spans="1:9" x14ac:dyDescent="0.35">
      <c r="A1575">
        <f t="shared" si="18"/>
        <v>1190</v>
      </c>
      <c r="B1575" s="1" t="s">
        <v>681</v>
      </c>
      <c r="C1575" s="1" t="s">
        <v>681</v>
      </c>
      <c r="D1575" s="37" t="s">
        <v>681</v>
      </c>
      <c r="E1575" s="37" t="s">
        <v>681</v>
      </c>
      <c r="F1575" s="38" t="str">
        <f>Tabela2[[#This Row],[Coordenada]]</f>
        <v>-</v>
      </c>
      <c r="G1575" s="113"/>
      <c r="H1575" s="111"/>
      <c r="I1575" s="112" t="s">
        <v>681</v>
      </c>
    </row>
    <row r="1576" spans="1:9" x14ac:dyDescent="0.35">
      <c r="A1576">
        <f t="shared" si="18"/>
        <v>1191</v>
      </c>
      <c r="B1576" s="1" t="s">
        <v>681</v>
      </c>
      <c r="C1576" s="1" t="s">
        <v>681</v>
      </c>
      <c r="D1576" s="37" t="s">
        <v>681</v>
      </c>
      <c r="E1576" s="37" t="s">
        <v>681</v>
      </c>
      <c r="F1576" s="38" t="str">
        <f>Tabela2[[#This Row],[Coordenada]]</f>
        <v>-</v>
      </c>
      <c r="G1576" s="113"/>
      <c r="H1576" s="111"/>
      <c r="I1576" s="112" t="s">
        <v>681</v>
      </c>
    </row>
    <row r="1577" spans="1:9" x14ac:dyDescent="0.35">
      <c r="A1577">
        <f t="shared" si="18"/>
        <v>1192</v>
      </c>
      <c r="B1577" s="1" t="s">
        <v>681</v>
      </c>
      <c r="C1577" s="1" t="s">
        <v>681</v>
      </c>
      <c r="D1577" s="37" t="s">
        <v>681</v>
      </c>
      <c r="E1577" s="37" t="s">
        <v>681</v>
      </c>
      <c r="F1577" s="38" t="str">
        <f>Tabela2[[#This Row],[Coordenada]]</f>
        <v>-</v>
      </c>
      <c r="G1577" s="113"/>
      <c r="H1577" s="111"/>
      <c r="I1577" s="112" t="s">
        <v>681</v>
      </c>
    </row>
    <row r="1578" spans="1:9" x14ac:dyDescent="0.35">
      <c r="A1578">
        <f t="shared" si="18"/>
        <v>1193</v>
      </c>
      <c r="B1578" s="1" t="s">
        <v>681</v>
      </c>
      <c r="C1578" s="1" t="s">
        <v>681</v>
      </c>
      <c r="D1578" s="37" t="s">
        <v>681</v>
      </c>
      <c r="E1578" s="37" t="s">
        <v>681</v>
      </c>
      <c r="F1578" s="38" t="str">
        <f>Tabela2[[#This Row],[Coordenada]]</f>
        <v>-</v>
      </c>
      <c r="G1578" s="113"/>
      <c r="H1578" s="111"/>
      <c r="I1578" s="112" t="s">
        <v>681</v>
      </c>
    </row>
    <row r="1579" spans="1:9" x14ac:dyDescent="0.35">
      <c r="A1579">
        <f t="shared" si="18"/>
        <v>1194</v>
      </c>
      <c r="B1579" s="1" t="s">
        <v>681</v>
      </c>
      <c r="C1579" s="1" t="s">
        <v>681</v>
      </c>
      <c r="D1579" s="37" t="s">
        <v>681</v>
      </c>
      <c r="E1579" s="37" t="s">
        <v>681</v>
      </c>
      <c r="F1579" s="38" t="str">
        <f>Tabela2[[#This Row],[Coordenada]]</f>
        <v>-</v>
      </c>
      <c r="G1579" s="113"/>
      <c r="H1579" s="111"/>
      <c r="I1579" s="112" t="s">
        <v>681</v>
      </c>
    </row>
    <row r="1580" spans="1:9" x14ac:dyDescent="0.35">
      <c r="A1580">
        <f t="shared" si="18"/>
        <v>1195</v>
      </c>
      <c r="B1580" s="1" t="s">
        <v>681</v>
      </c>
      <c r="C1580" s="1" t="s">
        <v>681</v>
      </c>
      <c r="D1580" s="37" t="s">
        <v>681</v>
      </c>
      <c r="E1580" s="37" t="s">
        <v>681</v>
      </c>
      <c r="F1580" s="38" t="str">
        <f>Tabela2[[#This Row],[Coordenada]]</f>
        <v>-</v>
      </c>
      <c r="G1580" s="113"/>
      <c r="H1580" s="111"/>
      <c r="I1580" s="112" t="s">
        <v>681</v>
      </c>
    </row>
    <row r="1581" spans="1:9" x14ac:dyDescent="0.35">
      <c r="A1581">
        <f t="shared" si="18"/>
        <v>1196</v>
      </c>
      <c r="B1581" s="1" t="s">
        <v>681</v>
      </c>
      <c r="C1581" s="1" t="s">
        <v>681</v>
      </c>
      <c r="D1581" s="37" t="s">
        <v>681</v>
      </c>
      <c r="E1581" s="37" t="s">
        <v>681</v>
      </c>
      <c r="F1581" s="38" t="str">
        <f>Tabela2[[#This Row],[Coordenada]]</f>
        <v>-</v>
      </c>
      <c r="G1581" s="113"/>
      <c r="H1581" s="111"/>
      <c r="I1581" s="112" t="s">
        <v>681</v>
      </c>
    </row>
    <row r="1582" spans="1:9" x14ac:dyDescent="0.35">
      <c r="A1582">
        <f t="shared" si="18"/>
        <v>1197</v>
      </c>
      <c r="B1582" s="1" t="s">
        <v>681</v>
      </c>
      <c r="C1582" s="1" t="s">
        <v>681</v>
      </c>
      <c r="D1582" s="37" t="s">
        <v>681</v>
      </c>
      <c r="E1582" s="37" t="s">
        <v>681</v>
      </c>
      <c r="F1582" s="38" t="str">
        <f>Tabela2[[#This Row],[Coordenada]]</f>
        <v>-</v>
      </c>
      <c r="G1582" s="113"/>
      <c r="H1582" s="111"/>
      <c r="I1582" s="112" t="s">
        <v>681</v>
      </c>
    </row>
    <row r="1583" spans="1:9" x14ac:dyDescent="0.35">
      <c r="A1583">
        <f t="shared" si="18"/>
        <v>1198</v>
      </c>
      <c r="B1583" s="1" t="s">
        <v>681</v>
      </c>
      <c r="C1583" s="1" t="s">
        <v>681</v>
      </c>
      <c r="D1583" s="37" t="s">
        <v>681</v>
      </c>
      <c r="E1583" s="37" t="s">
        <v>681</v>
      </c>
      <c r="F1583" s="38" t="str">
        <f>Tabela2[[#This Row],[Coordenada]]</f>
        <v>-</v>
      </c>
      <c r="G1583" s="113"/>
      <c r="H1583" s="111"/>
      <c r="I1583" s="112" t="s">
        <v>681</v>
      </c>
    </row>
    <row r="1584" spans="1:9" x14ac:dyDescent="0.35">
      <c r="A1584">
        <f t="shared" si="18"/>
        <v>1199</v>
      </c>
      <c r="B1584" s="1" t="s">
        <v>681</v>
      </c>
      <c r="C1584" s="1" t="s">
        <v>681</v>
      </c>
      <c r="D1584" s="37" t="s">
        <v>681</v>
      </c>
      <c r="E1584" s="37" t="s">
        <v>681</v>
      </c>
      <c r="F1584" s="38" t="str">
        <f>Tabela2[[#This Row],[Coordenada]]</f>
        <v>-</v>
      </c>
      <c r="G1584" s="113"/>
      <c r="H1584" s="111"/>
      <c r="I1584" s="112" t="s">
        <v>681</v>
      </c>
    </row>
    <row r="1585" spans="1:9" x14ac:dyDescent="0.35">
      <c r="A1585">
        <f t="shared" si="18"/>
        <v>1200</v>
      </c>
      <c r="B1585" s="1" t="s">
        <v>681</v>
      </c>
      <c r="C1585" s="1" t="s">
        <v>681</v>
      </c>
      <c r="D1585" s="37" t="s">
        <v>681</v>
      </c>
      <c r="E1585" s="37" t="s">
        <v>681</v>
      </c>
      <c r="F1585" s="38" t="str">
        <f>Tabela2[[#This Row],[Coordenada]]</f>
        <v>-</v>
      </c>
      <c r="G1585" s="113"/>
      <c r="H1585" s="111"/>
      <c r="I1585" s="112" t="s">
        <v>681</v>
      </c>
    </row>
    <row r="1586" spans="1:9" x14ac:dyDescent="0.35">
      <c r="A1586">
        <f t="shared" si="18"/>
        <v>1201</v>
      </c>
      <c r="B1586" s="1" t="s">
        <v>681</v>
      </c>
      <c r="C1586" s="1" t="s">
        <v>681</v>
      </c>
      <c r="D1586" s="37" t="s">
        <v>681</v>
      </c>
      <c r="E1586" s="37" t="s">
        <v>681</v>
      </c>
      <c r="F1586" s="38" t="str">
        <f>Tabela2[[#This Row],[Coordenada]]</f>
        <v>-</v>
      </c>
      <c r="G1586" s="113"/>
      <c r="H1586" s="111"/>
      <c r="I1586" s="112" t="s">
        <v>681</v>
      </c>
    </row>
    <row r="1587" spans="1:9" x14ac:dyDescent="0.35">
      <c r="A1587">
        <f t="shared" si="18"/>
        <v>1202</v>
      </c>
      <c r="B1587" s="1" t="s">
        <v>681</v>
      </c>
      <c r="C1587" s="1" t="s">
        <v>681</v>
      </c>
      <c r="D1587" s="37" t="s">
        <v>681</v>
      </c>
      <c r="E1587" s="37" t="s">
        <v>681</v>
      </c>
      <c r="F1587" s="38" t="str">
        <f>Tabela2[[#This Row],[Coordenada]]</f>
        <v>-</v>
      </c>
      <c r="G1587" s="113"/>
      <c r="H1587" s="111"/>
      <c r="I1587" s="112" t="s">
        <v>681</v>
      </c>
    </row>
    <row r="1588" spans="1:9" x14ac:dyDescent="0.35">
      <c r="A1588">
        <f t="shared" si="18"/>
        <v>1203</v>
      </c>
      <c r="B1588" s="1" t="s">
        <v>681</v>
      </c>
      <c r="C1588" s="1" t="s">
        <v>681</v>
      </c>
      <c r="D1588" s="37" t="s">
        <v>681</v>
      </c>
      <c r="E1588" s="37" t="s">
        <v>681</v>
      </c>
      <c r="F1588" s="38" t="str">
        <f>Tabela2[[#This Row],[Coordenada]]</f>
        <v>-</v>
      </c>
      <c r="G1588" s="113"/>
      <c r="H1588" s="111"/>
      <c r="I1588" s="112" t="s">
        <v>681</v>
      </c>
    </row>
    <row r="1589" spans="1:9" x14ac:dyDescent="0.35">
      <c r="A1589">
        <f t="shared" si="18"/>
        <v>1204</v>
      </c>
      <c r="B1589" s="1" t="s">
        <v>681</v>
      </c>
      <c r="C1589" s="1" t="s">
        <v>681</v>
      </c>
      <c r="D1589" s="37" t="s">
        <v>681</v>
      </c>
      <c r="E1589" s="37" t="s">
        <v>681</v>
      </c>
      <c r="F1589" s="38" t="str">
        <f>Tabela2[[#This Row],[Coordenada]]</f>
        <v>-</v>
      </c>
      <c r="G1589" s="113"/>
      <c r="H1589" s="111"/>
      <c r="I1589" s="112" t="s">
        <v>681</v>
      </c>
    </row>
    <row r="1590" spans="1:9" x14ac:dyDescent="0.35">
      <c r="A1590">
        <f t="shared" si="18"/>
        <v>1205</v>
      </c>
      <c r="B1590" s="1" t="s">
        <v>681</v>
      </c>
      <c r="C1590" s="1" t="s">
        <v>681</v>
      </c>
      <c r="D1590" s="37" t="s">
        <v>681</v>
      </c>
      <c r="E1590" s="37" t="s">
        <v>681</v>
      </c>
      <c r="F1590" s="38" t="str">
        <f>Tabela2[[#This Row],[Coordenada]]</f>
        <v>-</v>
      </c>
      <c r="G1590" s="113"/>
      <c r="H1590" s="111"/>
      <c r="I1590" s="112" t="s">
        <v>681</v>
      </c>
    </row>
    <row r="1591" spans="1:9" x14ac:dyDescent="0.35">
      <c r="A1591">
        <f t="shared" si="18"/>
        <v>1206</v>
      </c>
      <c r="B1591" s="1" t="s">
        <v>681</v>
      </c>
      <c r="C1591" s="1" t="s">
        <v>681</v>
      </c>
      <c r="D1591" s="37" t="s">
        <v>681</v>
      </c>
      <c r="E1591" s="37" t="s">
        <v>681</v>
      </c>
      <c r="F1591" s="38" t="str">
        <f>Tabela2[[#This Row],[Coordenada]]</f>
        <v>-</v>
      </c>
      <c r="G1591" s="113"/>
      <c r="H1591" s="111"/>
      <c r="I1591" s="112" t="s">
        <v>681</v>
      </c>
    </row>
    <row r="1592" spans="1:9" x14ac:dyDescent="0.35">
      <c r="A1592">
        <f t="shared" si="18"/>
        <v>1207</v>
      </c>
      <c r="B1592" s="1" t="s">
        <v>681</v>
      </c>
      <c r="C1592" s="1" t="s">
        <v>681</v>
      </c>
      <c r="D1592" s="37" t="s">
        <v>681</v>
      </c>
      <c r="E1592" s="37" t="s">
        <v>681</v>
      </c>
      <c r="F1592" s="38" t="str">
        <f>Tabela2[[#This Row],[Coordenada]]</f>
        <v>-</v>
      </c>
      <c r="G1592" s="113"/>
      <c r="H1592" s="111"/>
      <c r="I1592" s="112" t="s">
        <v>681</v>
      </c>
    </row>
    <row r="1593" spans="1:9" x14ac:dyDescent="0.35">
      <c r="A1593">
        <f t="shared" si="18"/>
        <v>1208</v>
      </c>
      <c r="B1593" s="1" t="s">
        <v>681</v>
      </c>
      <c r="C1593" s="1" t="s">
        <v>681</v>
      </c>
      <c r="D1593" s="37" t="s">
        <v>681</v>
      </c>
      <c r="E1593" s="37" t="s">
        <v>681</v>
      </c>
      <c r="F1593" s="38" t="str">
        <f>Tabela2[[#This Row],[Coordenada]]</f>
        <v>-</v>
      </c>
      <c r="G1593" s="113"/>
      <c r="H1593" s="111"/>
      <c r="I1593" s="112" t="s">
        <v>681</v>
      </c>
    </row>
    <row r="1594" spans="1:9" x14ac:dyDescent="0.35">
      <c r="A1594">
        <f t="shared" si="18"/>
        <v>1209</v>
      </c>
      <c r="B1594" s="1" t="s">
        <v>681</v>
      </c>
      <c r="C1594" s="1" t="s">
        <v>681</v>
      </c>
      <c r="D1594" s="37" t="s">
        <v>681</v>
      </c>
      <c r="E1594" s="37" t="s">
        <v>681</v>
      </c>
      <c r="F1594" s="38" t="str">
        <f>Tabela2[[#This Row],[Coordenada]]</f>
        <v>-</v>
      </c>
      <c r="G1594" s="113"/>
      <c r="H1594" s="111"/>
      <c r="I1594" s="112" t="s">
        <v>681</v>
      </c>
    </row>
    <row r="1595" spans="1:9" x14ac:dyDescent="0.35">
      <c r="A1595">
        <f t="shared" si="18"/>
        <v>1210</v>
      </c>
      <c r="B1595" s="1" t="s">
        <v>681</v>
      </c>
      <c r="C1595" s="1" t="s">
        <v>681</v>
      </c>
      <c r="D1595" s="37" t="s">
        <v>681</v>
      </c>
      <c r="E1595" s="37" t="s">
        <v>681</v>
      </c>
      <c r="F1595" s="38" t="str">
        <f>Tabela2[[#This Row],[Coordenada]]</f>
        <v>-</v>
      </c>
      <c r="G1595" s="113"/>
      <c r="H1595" s="111"/>
      <c r="I1595" s="112" t="s">
        <v>681</v>
      </c>
    </row>
    <row r="1596" spans="1:9" x14ac:dyDescent="0.35">
      <c r="A1596">
        <f t="shared" si="18"/>
        <v>1211</v>
      </c>
      <c r="B1596" s="1" t="s">
        <v>681</v>
      </c>
      <c r="C1596" s="1" t="s">
        <v>681</v>
      </c>
      <c r="D1596" s="37" t="s">
        <v>681</v>
      </c>
      <c r="E1596" s="37" t="s">
        <v>681</v>
      </c>
      <c r="F1596" s="38" t="str">
        <f>Tabela2[[#This Row],[Coordenada]]</f>
        <v>-</v>
      </c>
      <c r="G1596" s="113"/>
      <c r="H1596" s="111"/>
      <c r="I1596" s="112" t="s">
        <v>681</v>
      </c>
    </row>
    <row r="1597" spans="1:9" x14ac:dyDescent="0.35">
      <c r="A1597">
        <f t="shared" si="18"/>
        <v>1212</v>
      </c>
      <c r="B1597" s="1" t="s">
        <v>681</v>
      </c>
      <c r="C1597" s="1" t="s">
        <v>681</v>
      </c>
      <c r="D1597" s="37" t="s">
        <v>681</v>
      </c>
      <c r="E1597" s="37" t="s">
        <v>681</v>
      </c>
      <c r="F1597" s="38" t="str">
        <f>Tabela2[[#This Row],[Coordenada]]</f>
        <v>-</v>
      </c>
      <c r="G1597" s="113"/>
      <c r="H1597" s="111"/>
      <c r="I1597" s="112" t="s">
        <v>681</v>
      </c>
    </row>
    <row r="1598" spans="1:9" x14ac:dyDescent="0.35">
      <c r="A1598">
        <f t="shared" si="18"/>
        <v>1213</v>
      </c>
      <c r="B1598" s="1" t="s">
        <v>681</v>
      </c>
      <c r="C1598" s="1" t="s">
        <v>681</v>
      </c>
      <c r="D1598" s="37" t="s">
        <v>681</v>
      </c>
      <c r="E1598" s="37" t="s">
        <v>681</v>
      </c>
      <c r="F1598" s="38" t="str">
        <f>Tabela2[[#This Row],[Coordenada]]</f>
        <v>-</v>
      </c>
      <c r="G1598" s="113"/>
      <c r="H1598" s="111"/>
      <c r="I1598" s="112" t="s">
        <v>681</v>
      </c>
    </row>
    <row r="1599" spans="1:9" x14ac:dyDescent="0.35">
      <c r="A1599">
        <f t="shared" si="18"/>
        <v>1214</v>
      </c>
      <c r="B1599" s="1" t="s">
        <v>681</v>
      </c>
      <c r="C1599" s="1" t="s">
        <v>681</v>
      </c>
      <c r="D1599" s="37" t="s">
        <v>681</v>
      </c>
      <c r="E1599" s="37" t="s">
        <v>681</v>
      </c>
      <c r="F1599" s="38" t="str">
        <f>Tabela2[[#This Row],[Coordenada]]</f>
        <v>-</v>
      </c>
      <c r="G1599" s="113"/>
      <c r="H1599" s="111"/>
      <c r="I1599" s="112" t="s">
        <v>681</v>
      </c>
    </row>
    <row r="1600" spans="1:9" x14ac:dyDescent="0.35">
      <c r="A1600">
        <f t="shared" si="18"/>
        <v>1215</v>
      </c>
      <c r="B1600" s="1" t="s">
        <v>681</v>
      </c>
      <c r="C1600" s="1" t="s">
        <v>681</v>
      </c>
      <c r="D1600" s="37" t="s">
        <v>681</v>
      </c>
      <c r="E1600" s="37" t="s">
        <v>681</v>
      </c>
      <c r="F1600" s="38" t="str">
        <f>Tabela2[[#This Row],[Coordenada]]</f>
        <v>-</v>
      </c>
      <c r="G1600" s="113"/>
      <c r="H1600" s="111"/>
      <c r="I1600" s="112" t="s">
        <v>681</v>
      </c>
    </row>
    <row r="1601" spans="1:9" x14ac:dyDescent="0.35">
      <c r="A1601">
        <f t="shared" si="18"/>
        <v>1216</v>
      </c>
      <c r="B1601" s="1" t="s">
        <v>681</v>
      </c>
      <c r="C1601" s="1" t="s">
        <v>681</v>
      </c>
      <c r="D1601" s="37" t="s">
        <v>681</v>
      </c>
      <c r="E1601" s="37" t="s">
        <v>681</v>
      </c>
      <c r="F1601" s="38" t="str">
        <f>Tabela2[[#This Row],[Coordenada]]</f>
        <v>-</v>
      </c>
      <c r="G1601" s="113"/>
      <c r="H1601" s="111"/>
      <c r="I1601" s="112" t="s">
        <v>681</v>
      </c>
    </row>
    <row r="1602" spans="1:9" x14ac:dyDescent="0.35">
      <c r="A1602">
        <f t="shared" si="18"/>
        <v>1217</v>
      </c>
      <c r="B1602" s="1" t="s">
        <v>681</v>
      </c>
      <c r="C1602" s="1" t="s">
        <v>681</v>
      </c>
      <c r="D1602" s="37" t="s">
        <v>681</v>
      </c>
      <c r="E1602" s="37" t="s">
        <v>681</v>
      </c>
      <c r="F1602" s="38" t="str">
        <f>Tabela2[[#This Row],[Coordenada]]</f>
        <v>-</v>
      </c>
      <c r="G1602" s="113"/>
      <c r="H1602" s="111"/>
      <c r="I1602" s="112" t="s">
        <v>681</v>
      </c>
    </row>
    <row r="1603" spans="1:9" x14ac:dyDescent="0.35">
      <c r="A1603">
        <f t="shared" ref="A1603:A1666" si="19">A1602+1</f>
        <v>1218</v>
      </c>
      <c r="B1603" s="1" t="s">
        <v>681</v>
      </c>
      <c r="C1603" s="1" t="s">
        <v>681</v>
      </c>
      <c r="D1603" s="37" t="s">
        <v>681</v>
      </c>
      <c r="E1603" s="37" t="s">
        <v>681</v>
      </c>
      <c r="F1603" s="38" t="str">
        <f>Tabela2[[#This Row],[Coordenada]]</f>
        <v>-</v>
      </c>
      <c r="G1603" s="113"/>
      <c r="H1603" s="111"/>
      <c r="I1603" s="112" t="s">
        <v>681</v>
      </c>
    </row>
    <row r="1604" spans="1:9" x14ac:dyDescent="0.35">
      <c r="A1604">
        <f t="shared" si="19"/>
        <v>1219</v>
      </c>
      <c r="B1604" s="1" t="s">
        <v>681</v>
      </c>
      <c r="C1604" s="1" t="s">
        <v>681</v>
      </c>
      <c r="D1604" s="37" t="s">
        <v>681</v>
      </c>
      <c r="E1604" s="37" t="s">
        <v>681</v>
      </c>
      <c r="F1604" s="38" t="str">
        <f>Tabela2[[#This Row],[Coordenada]]</f>
        <v>-</v>
      </c>
      <c r="G1604" s="113"/>
      <c r="H1604" s="111"/>
      <c r="I1604" s="112" t="s">
        <v>681</v>
      </c>
    </row>
    <row r="1605" spans="1:9" x14ac:dyDescent="0.35">
      <c r="A1605">
        <f t="shared" si="19"/>
        <v>1220</v>
      </c>
      <c r="B1605" s="1" t="s">
        <v>681</v>
      </c>
      <c r="C1605" s="1" t="s">
        <v>681</v>
      </c>
      <c r="D1605" s="37" t="s">
        <v>681</v>
      </c>
      <c r="E1605" s="37" t="s">
        <v>681</v>
      </c>
      <c r="F1605" s="38" t="str">
        <f>Tabela2[[#This Row],[Coordenada]]</f>
        <v>-</v>
      </c>
      <c r="G1605" s="113"/>
      <c r="H1605" s="111"/>
      <c r="I1605" s="112" t="s">
        <v>681</v>
      </c>
    </row>
    <row r="1606" spans="1:9" x14ac:dyDescent="0.35">
      <c r="A1606">
        <f t="shared" si="19"/>
        <v>1221</v>
      </c>
      <c r="B1606" s="1" t="s">
        <v>681</v>
      </c>
      <c r="C1606" s="1" t="s">
        <v>681</v>
      </c>
      <c r="D1606" s="37" t="s">
        <v>681</v>
      </c>
      <c r="E1606" s="37" t="s">
        <v>681</v>
      </c>
      <c r="F1606" s="38" t="str">
        <f>Tabela2[[#This Row],[Coordenada]]</f>
        <v>-</v>
      </c>
      <c r="G1606" s="113"/>
      <c r="H1606" s="111"/>
      <c r="I1606" s="112" t="s">
        <v>681</v>
      </c>
    </row>
    <row r="1607" spans="1:9" x14ac:dyDescent="0.35">
      <c r="A1607">
        <f t="shared" si="19"/>
        <v>1222</v>
      </c>
      <c r="B1607" s="1" t="s">
        <v>681</v>
      </c>
      <c r="C1607" s="1" t="s">
        <v>681</v>
      </c>
      <c r="D1607" s="37" t="s">
        <v>681</v>
      </c>
      <c r="E1607" s="37" t="s">
        <v>681</v>
      </c>
      <c r="F1607" s="38" t="str">
        <f>Tabela2[[#This Row],[Coordenada]]</f>
        <v>-</v>
      </c>
      <c r="G1607" s="113"/>
      <c r="H1607" s="111"/>
      <c r="I1607" s="112" t="s">
        <v>681</v>
      </c>
    </row>
    <row r="1608" spans="1:9" x14ac:dyDescent="0.35">
      <c r="A1608">
        <f t="shared" si="19"/>
        <v>1223</v>
      </c>
      <c r="B1608" s="1" t="s">
        <v>681</v>
      </c>
      <c r="C1608" s="1" t="s">
        <v>681</v>
      </c>
      <c r="D1608" s="37" t="s">
        <v>681</v>
      </c>
      <c r="E1608" s="37" t="s">
        <v>681</v>
      </c>
      <c r="F1608" s="38" t="str">
        <f>Tabela2[[#This Row],[Coordenada]]</f>
        <v>-</v>
      </c>
      <c r="G1608" s="113"/>
      <c r="H1608" s="111"/>
      <c r="I1608" s="112" t="s">
        <v>681</v>
      </c>
    </row>
    <row r="1609" spans="1:9" x14ac:dyDescent="0.35">
      <c r="A1609">
        <f t="shared" si="19"/>
        <v>1224</v>
      </c>
      <c r="B1609" s="1" t="s">
        <v>681</v>
      </c>
      <c r="C1609" s="1" t="s">
        <v>681</v>
      </c>
      <c r="D1609" s="37" t="s">
        <v>681</v>
      </c>
      <c r="E1609" s="37" t="s">
        <v>681</v>
      </c>
      <c r="F1609" s="38" t="str">
        <f>Tabela2[[#This Row],[Coordenada]]</f>
        <v>-</v>
      </c>
      <c r="G1609" s="113"/>
      <c r="H1609" s="111"/>
      <c r="I1609" s="112" t="s">
        <v>681</v>
      </c>
    </row>
    <row r="1610" spans="1:9" x14ac:dyDescent="0.35">
      <c r="A1610">
        <f t="shared" si="19"/>
        <v>1225</v>
      </c>
      <c r="B1610" s="1" t="s">
        <v>681</v>
      </c>
      <c r="C1610" s="1" t="s">
        <v>681</v>
      </c>
      <c r="D1610" s="37" t="s">
        <v>681</v>
      </c>
      <c r="E1610" s="37" t="s">
        <v>681</v>
      </c>
      <c r="F1610" s="38" t="str">
        <f>Tabela2[[#This Row],[Coordenada]]</f>
        <v>-</v>
      </c>
      <c r="G1610" s="113"/>
      <c r="H1610" s="111"/>
      <c r="I1610" s="112" t="s">
        <v>681</v>
      </c>
    </row>
    <row r="1611" spans="1:9" x14ac:dyDescent="0.35">
      <c r="A1611">
        <f t="shared" si="19"/>
        <v>1226</v>
      </c>
      <c r="B1611" s="1" t="s">
        <v>681</v>
      </c>
      <c r="C1611" s="1" t="s">
        <v>681</v>
      </c>
      <c r="D1611" s="37" t="s">
        <v>681</v>
      </c>
      <c r="E1611" s="37" t="s">
        <v>681</v>
      </c>
      <c r="F1611" s="38" t="str">
        <f>Tabela2[[#This Row],[Coordenada]]</f>
        <v>-</v>
      </c>
      <c r="G1611" s="113"/>
      <c r="H1611" s="111"/>
      <c r="I1611" s="112" t="s">
        <v>681</v>
      </c>
    </row>
    <row r="1612" spans="1:9" x14ac:dyDescent="0.35">
      <c r="A1612">
        <f t="shared" si="19"/>
        <v>1227</v>
      </c>
      <c r="B1612" s="1" t="s">
        <v>681</v>
      </c>
      <c r="C1612" s="1" t="s">
        <v>681</v>
      </c>
      <c r="D1612" s="37" t="s">
        <v>681</v>
      </c>
      <c r="E1612" s="37" t="s">
        <v>681</v>
      </c>
      <c r="F1612" s="38" t="str">
        <f>Tabela2[[#This Row],[Coordenada]]</f>
        <v>-</v>
      </c>
      <c r="G1612" s="113"/>
      <c r="H1612" s="111"/>
      <c r="I1612" s="112" t="s">
        <v>681</v>
      </c>
    </row>
    <row r="1613" spans="1:9" x14ac:dyDescent="0.35">
      <c r="A1613">
        <f t="shared" si="19"/>
        <v>1228</v>
      </c>
      <c r="B1613" s="1" t="s">
        <v>681</v>
      </c>
      <c r="C1613" s="1" t="s">
        <v>681</v>
      </c>
      <c r="D1613" s="37" t="s">
        <v>681</v>
      </c>
      <c r="E1613" s="37" t="s">
        <v>681</v>
      </c>
      <c r="F1613" s="38" t="str">
        <f>Tabela2[[#This Row],[Coordenada]]</f>
        <v>-</v>
      </c>
      <c r="G1613" s="113"/>
      <c r="H1613" s="111"/>
      <c r="I1613" s="112" t="s">
        <v>681</v>
      </c>
    </row>
    <row r="1614" spans="1:9" x14ac:dyDescent="0.35">
      <c r="A1614">
        <f t="shared" si="19"/>
        <v>1229</v>
      </c>
      <c r="B1614" s="1" t="s">
        <v>681</v>
      </c>
      <c r="C1614" s="1" t="s">
        <v>681</v>
      </c>
      <c r="D1614" s="37" t="s">
        <v>681</v>
      </c>
      <c r="E1614" s="37" t="s">
        <v>681</v>
      </c>
      <c r="F1614" s="38" t="str">
        <f>Tabela2[[#This Row],[Coordenada]]</f>
        <v>-</v>
      </c>
      <c r="G1614" s="113"/>
      <c r="H1614" s="111"/>
      <c r="I1614" s="112" t="s">
        <v>681</v>
      </c>
    </row>
    <row r="1615" spans="1:9" x14ac:dyDescent="0.35">
      <c r="A1615">
        <f t="shared" si="19"/>
        <v>1230</v>
      </c>
      <c r="B1615" s="1" t="s">
        <v>681</v>
      </c>
      <c r="C1615" s="1" t="s">
        <v>681</v>
      </c>
      <c r="D1615" s="37" t="s">
        <v>681</v>
      </c>
      <c r="E1615" s="37" t="s">
        <v>681</v>
      </c>
      <c r="F1615" s="38" t="str">
        <f>Tabela2[[#This Row],[Coordenada]]</f>
        <v>-</v>
      </c>
      <c r="G1615" s="113"/>
      <c r="H1615" s="111"/>
      <c r="I1615" s="112" t="s">
        <v>681</v>
      </c>
    </row>
    <row r="1616" spans="1:9" x14ac:dyDescent="0.35">
      <c r="A1616">
        <f t="shared" si="19"/>
        <v>1231</v>
      </c>
      <c r="B1616" s="1" t="s">
        <v>681</v>
      </c>
      <c r="C1616" s="1" t="s">
        <v>681</v>
      </c>
      <c r="D1616" s="37" t="s">
        <v>681</v>
      </c>
      <c r="E1616" s="37" t="s">
        <v>681</v>
      </c>
      <c r="F1616" s="38" t="str">
        <f>Tabela2[[#This Row],[Coordenada]]</f>
        <v>-</v>
      </c>
      <c r="G1616" s="113"/>
      <c r="H1616" s="111"/>
      <c r="I1616" s="112" t="s">
        <v>681</v>
      </c>
    </row>
    <row r="1617" spans="1:9" x14ac:dyDescent="0.35">
      <c r="A1617">
        <f t="shared" si="19"/>
        <v>1232</v>
      </c>
      <c r="B1617" s="1" t="s">
        <v>681</v>
      </c>
      <c r="C1617" s="1" t="s">
        <v>681</v>
      </c>
      <c r="D1617" s="37" t="s">
        <v>681</v>
      </c>
      <c r="E1617" s="37" t="s">
        <v>681</v>
      </c>
      <c r="F1617" s="38" t="str">
        <f>Tabela2[[#This Row],[Coordenada]]</f>
        <v>-</v>
      </c>
      <c r="G1617" s="113"/>
      <c r="H1617" s="111"/>
      <c r="I1617" s="112" t="s">
        <v>681</v>
      </c>
    </row>
    <row r="1618" spans="1:9" x14ac:dyDescent="0.35">
      <c r="A1618">
        <f t="shared" si="19"/>
        <v>1233</v>
      </c>
      <c r="B1618" s="1" t="s">
        <v>681</v>
      </c>
      <c r="C1618" s="1" t="s">
        <v>681</v>
      </c>
      <c r="D1618" s="37" t="s">
        <v>681</v>
      </c>
      <c r="E1618" s="37" t="s">
        <v>681</v>
      </c>
      <c r="F1618" s="38" t="str">
        <f>Tabela2[[#This Row],[Coordenada]]</f>
        <v>-</v>
      </c>
      <c r="G1618" s="113"/>
      <c r="H1618" s="111"/>
      <c r="I1618" s="112" t="s">
        <v>681</v>
      </c>
    </row>
    <row r="1619" spans="1:9" x14ac:dyDescent="0.35">
      <c r="A1619">
        <f t="shared" si="19"/>
        <v>1234</v>
      </c>
      <c r="B1619" s="1" t="s">
        <v>681</v>
      </c>
      <c r="C1619" s="1" t="s">
        <v>681</v>
      </c>
      <c r="D1619" s="37" t="s">
        <v>681</v>
      </c>
      <c r="E1619" s="37" t="s">
        <v>681</v>
      </c>
      <c r="F1619" s="38" t="str">
        <f>Tabela2[[#This Row],[Coordenada]]</f>
        <v>-</v>
      </c>
      <c r="G1619" s="113"/>
      <c r="H1619" s="111"/>
      <c r="I1619" s="112" t="s">
        <v>681</v>
      </c>
    </row>
    <row r="1620" spans="1:9" x14ac:dyDescent="0.35">
      <c r="A1620">
        <f t="shared" si="19"/>
        <v>1235</v>
      </c>
      <c r="B1620" s="1" t="s">
        <v>681</v>
      </c>
      <c r="C1620" s="1" t="s">
        <v>681</v>
      </c>
      <c r="D1620" s="37" t="s">
        <v>681</v>
      </c>
      <c r="E1620" s="37" t="s">
        <v>681</v>
      </c>
      <c r="F1620" s="38" t="str">
        <f>Tabela2[[#This Row],[Coordenada]]</f>
        <v>-</v>
      </c>
      <c r="G1620" s="113"/>
      <c r="H1620" s="111"/>
      <c r="I1620" s="112" t="s">
        <v>681</v>
      </c>
    </row>
    <row r="1621" spans="1:9" x14ac:dyDescent="0.35">
      <c r="A1621">
        <f t="shared" si="19"/>
        <v>1236</v>
      </c>
      <c r="B1621" s="1" t="s">
        <v>681</v>
      </c>
      <c r="C1621" s="1" t="s">
        <v>681</v>
      </c>
      <c r="D1621" s="37" t="s">
        <v>681</v>
      </c>
      <c r="E1621" s="37" t="s">
        <v>681</v>
      </c>
      <c r="F1621" s="38" t="str">
        <f>Tabela2[[#This Row],[Coordenada]]</f>
        <v>-</v>
      </c>
      <c r="G1621" s="113"/>
      <c r="H1621" s="111"/>
      <c r="I1621" s="112" t="s">
        <v>681</v>
      </c>
    </row>
    <row r="1622" spans="1:9" x14ac:dyDescent="0.35">
      <c r="A1622">
        <f t="shared" si="19"/>
        <v>1237</v>
      </c>
      <c r="B1622" s="1" t="s">
        <v>681</v>
      </c>
      <c r="C1622" s="1" t="s">
        <v>681</v>
      </c>
      <c r="D1622" s="37" t="s">
        <v>681</v>
      </c>
      <c r="E1622" s="37" t="s">
        <v>681</v>
      </c>
      <c r="F1622" s="38" t="str">
        <f>Tabela2[[#This Row],[Coordenada]]</f>
        <v>-</v>
      </c>
      <c r="G1622" s="113"/>
      <c r="H1622" s="111"/>
      <c r="I1622" s="112" t="s">
        <v>681</v>
      </c>
    </row>
    <row r="1623" spans="1:9" x14ac:dyDescent="0.35">
      <c r="A1623">
        <f t="shared" si="19"/>
        <v>1238</v>
      </c>
      <c r="B1623" s="1" t="s">
        <v>681</v>
      </c>
      <c r="C1623" s="1" t="s">
        <v>681</v>
      </c>
      <c r="D1623" s="37" t="s">
        <v>681</v>
      </c>
      <c r="E1623" s="37" t="s">
        <v>681</v>
      </c>
      <c r="F1623" s="38" t="str">
        <f>Tabela2[[#This Row],[Coordenada]]</f>
        <v>-</v>
      </c>
      <c r="G1623" s="113"/>
      <c r="H1623" s="111"/>
      <c r="I1623" s="112" t="s">
        <v>681</v>
      </c>
    </row>
    <row r="1624" spans="1:9" x14ac:dyDescent="0.35">
      <c r="A1624">
        <f t="shared" si="19"/>
        <v>1239</v>
      </c>
      <c r="B1624" s="1" t="s">
        <v>681</v>
      </c>
      <c r="C1624" s="1" t="s">
        <v>681</v>
      </c>
      <c r="D1624" s="37" t="s">
        <v>681</v>
      </c>
      <c r="E1624" s="37" t="s">
        <v>681</v>
      </c>
      <c r="F1624" s="38" t="str">
        <f>Tabela2[[#This Row],[Coordenada]]</f>
        <v>-</v>
      </c>
      <c r="G1624" s="113"/>
      <c r="H1624" s="111"/>
      <c r="I1624" s="112" t="s">
        <v>681</v>
      </c>
    </row>
    <row r="1625" spans="1:9" x14ac:dyDescent="0.35">
      <c r="A1625">
        <f t="shared" si="19"/>
        <v>1240</v>
      </c>
      <c r="B1625" s="1" t="s">
        <v>681</v>
      </c>
      <c r="C1625" s="1" t="s">
        <v>681</v>
      </c>
      <c r="D1625" s="37" t="s">
        <v>681</v>
      </c>
      <c r="E1625" s="37" t="s">
        <v>681</v>
      </c>
      <c r="F1625" s="38" t="str">
        <f>Tabela2[[#This Row],[Coordenada]]</f>
        <v>-</v>
      </c>
      <c r="G1625" s="113"/>
      <c r="H1625" s="111"/>
      <c r="I1625" s="112" t="s">
        <v>681</v>
      </c>
    </row>
    <row r="1626" spans="1:9" x14ac:dyDescent="0.35">
      <c r="A1626">
        <f t="shared" si="19"/>
        <v>1241</v>
      </c>
      <c r="B1626" s="1" t="s">
        <v>681</v>
      </c>
      <c r="C1626" s="1" t="s">
        <v>681</v>
      </c>
      <c r="D1626" s="37" t="s">
        <v>681</v>
      </c>
      <c r="E1626" s="37" t="s">
        <v>681</v>
      </c>
      <c r="F1626" s="38" t="str">
        <f>Tabela2[[#This Row],[Coordenada]]</f>
        <v>-</v>
      </c>
      <c r="G1626" s="113"/>
      <c r="H1626" s="111"/>
      <c r="I1626" s="112" t="s">
        <v>681</v>
      </c>
    </row>
    <row r="1627" spans="1:9" x14ac:dyDescent="0.35">
      <c r="A1627">
        <f t="shared" si="19"/>
        <v>1242</v>
      </c>
      <c r="B1627" s="1" t="s">
        <v>681</v>
      </c>
      <c r="C1627" s="1" t="s">
        <v>681</v>
      </c>
      <c r="D1627" s="37" t="s">
        <v>681</v>
      </c>
      <c r="E1627" s="37" t="s">
        <v>681</v>
      </c>
      <c r="F1627" s="38" t="str">
        <f>Tabela2[[#This Row],[Coordenada]]</f>
        <v>-</v>
      </c>
      <c r="G1627" s="113"/>
      <c r="H1627" s="111"/>
      <c r="I1627" s="112" t="s">
        <v>681</v>
      </c>
    </row>
    <row r="1628" spans="1:9" x14ac:dyDescent="0.35">
      <c r="A1628">
        <f t="shared" si="19"/>
        <v>1243</v>
      </c>
      <c r="B1628" s="1" t="s">
        <v>681</v>
      </c>
      <c r="C1628" s="1" t="s">
        <v>681</v>
      </c>
      <c r="D1628" s="37" t="s">
        <v>681</v>
      </c>
      <c r="E1628" s="37" t="s">
        <v>681</v>
      </c>
      <c r="F1628" s="38" t="str">
        <f>Tabela2[[#This Row],[Coordenada]]</f>
        <v>-</v>
      </c>
      <c r="G1628" s="113"/>
      <c r="H1628" s="111"/>
      <c r="I1628" s="112" t="s">
        <v>681</v>
      </c>
    </row>
    <row r="1629" spans="1:9" x14ac:dyDescent="0.35">
      <c r="A1629">
        <f t="shared" si="19"/>
        <v>1244</v>
      </c>
      <c r="B1629" s="1" t="s">
        <v>681</v>
      </c>
      <c r="C1629" s="1" t="s">
        <v>681</v>
      </c>
      <c r="D1629" s="37" t="s">
        <v>681</v>
      </c>
      <c r="E1629" s="37" t="s">
        <v>681</v>
      </c>
      <c r="F1629" s="38" t="str">
        <f>Tabela2[[#This Row],[Coordenada]]</f>
        <v>-</v>
      </c>
      <c r="G1629" s="113"/>
      <c r="H1629" s="111"/>
      <c r="I1629" s="112" t="s">
        <v>681</v>
      </c>
    </row>
    <row r="1630" spans="1:9" x14ac:dyDescent="0.35">
      <c r="A1630">
        <f t="shared" si="19"/>
        <v>1245</v>
      </c>
      <c r="B1630" s="1" t="s">
        <v>681</v>
      </c>
      <c r="C1630" s="1" t="s">
        <v>681</v>
      </c>
      <c r="D1630" s="37" t="s">
        <v>681</v>
      </c>
      <c r="E1630" s="37" t="s">
        <v>681</v>
      </c>
      <c r="F1630" s="38" t="str">
        <f>Tabela2[[#This Row],[Coordenada]]</f>
        <v>-</v>
      </c>
      <c r="G1630" s="113"/>
      <c r="H1630" s="111"/>
      <c r="I1630" s="112" t="s">
        <v>681</v>
      </c>
    </row>
    <row r="1631" spans="1:9" x14ac:dyDescent="0.35">
      <c r="A1631">
        <f t="shared" si="19"/>
        <v>1246</v>
      </c>
      <c r="B1631" s="1" t="s">
        <v>681</v>
      </c>
      <c r="C1631" s="1" t="s">
        <v>681</v>
      </c>
      <c r="D1631" s="37" t="s">
        <v>681</v>
      </c>
      <c r="E1631" s="37" t="s">
        <v>681</v>
      </c>
      <c r="F1631" s="38" t="str">
        <f>Tabela2[[#This Row],[Coordenada]]</f>
        <v>-</v>
      </c>
      <c r="G1631" s="113"/>
      <c r="H1631" s="111"/>
      <c r="I1631" s="112" t="s">
        <v>681</v>
      </c>
    </row>
    <row r="1632" spans="1:9" x14ac:dyDescent="0.35">
      <c r="A1632">
        <f t="shared" si="19"/>
        <v>1247</v>
      </c>
      <c r="B1632" s="1" t="s">
        <v>681</v>
      </c>
      <c r="C1632" s="1" t="s">
        <v>681</v>
      </c>
      <c r="D1632" s="37" t="s">
        <v>681</v>
      </c>
      <c r="E1632" s="37" t="s">
        <v>681</v>
      </c>
      <c r="F1632" s="38" t="str">
        <f>Tabela2[[#This Row],[Coordenada]]</f>
        <v>-</v>
      </c>
      <c r="G1632" s="113"/>
      <c r="H1632" s="111"/>
      <c r="I1632" s="112" t="s">
        <v>681</v>
      </c>
    </row>
    <row r="1633" spans="1:9" x14ac:dyDescent="0.35">
      <c r="A1633">
        <f t="shared" si="19"/>
        <v>1248</v>
      </c>
      <c r="B1633" s="1" t="s">
        <v>681</v>
      </c>
      <c r="C1633" s="1" t="s">
        <v>681</v>
      </c>
      <c r="D1633" s="37" t="s">
        <v>681</v>
      </c>
      <c r="E1633" s="37" t="s">
        <v>681</v>
      </c>
      <c r="F1633" s="38" t="str">
        <f>Tabela2[[#This Row],[Coordenada]]</f>
        <v>-</v>
      </c>
      <c r="G1633" s="113"/>
      <c r="H1633" s="111"/>
      <c r="I1633" s="112" t="s">
        <v>681</v>
      </c>
    </row>
    <row r="1634" spans="1:9" x14ac:dyDescent="0.35">
      <c r="A1634">
        <f t="shared" si="19"/>
        <v>1249</v>
      </c>
      <c r="B1634" s="1" t="s">
        <v>681</v>
      </c>
      <c r="C1634" s="1" t="s">
        <v>681</v>
      </c>
      <c r="D1634" s="37" t="s">
        <v>681</v>
      </c>
      <c r="E1634" s="37" t="s">
        <v>681</v>
      </c>
      <c r="F1634" s="38" t="str">
        <f>Tabela2[[#This Row],[Coordenada]]</f>
        <v>-</v>
      </c>
      <c r="G1634" s="113"/>
      <c r="H1634" s="111"/>
      <c r="I1634" s="112" t="s">
        <v>681</v>
      </c>
    </row>
    <row r="1635" spans="1:9" x14ac:dyDescent="0.35">
      <c r="A1635">
        <f t="shared" si="19"/>
        <v>1250</v>
      </c>
      <c r="B1635" s="1" t="s">
        <v>681</v>
      </c>
      <c r="C1635" s="1" t="s">
        <v>681</v>
      </c>
      <c r="D1635" s="37" t="s">
        <v>681</v>
      </c>
      <c r="E1635" s="37" t="s">
        <v>681</v>
      </c>
      <c r="F1635" s="38" t="str">
        <f>Tabela2[[#This Row],[Coordenada]]</f>
        <v>-</v>
      </c>
      <c r="G1635" s="113"/>
      <c r="H1635" s="111"/>
      <c r="I1635" s="112" t="s">
        <v>681</v>
      </c>
    </row>
    <row r="1636" spans="1:9" x14ac:dyDescent="0.35">
      <c r="A1636">
        <f t="shared" si="19"/>
        <v>1251</v>
      </c>
      <c r="B1636" s="1" t="s">
        <v>681</v>
      </c>
      <c r="C1636" s="1" t="s">
        <v>681</v>
      </c>
      <c r="D1636" s="37" t="s">
        <v>681</v>
      </c>
      <c r="E1636" s="37" t="s">
        <v>681</v>
      </c>
      <c r="F1636" s="38" t="str">
        <f>Tabela2[[#This Row],[Coordenada]]</f>
        <v>-</v>
      </c>
      <c r="G1636" s="113"/>
      <c r="H1636" s="111"/>
      <c r="I1636" s="112" t="s">
        <v>681</v>
      </c>
    </row>
    <row r="1637" spans="1:9" x14ac:dyDescent="0.35">
      <c r="A1637">
        <f t="shared" si="19"/>
        <v>1252</v>
      </c>
      <c r="B1637" s="1" t="s">
        <v>681</v>
      </c>
      <c r="C1637" s="1" t="s">
        <v>681</v>
      </c>
      <c r="D1637" s="37" t="s">
        <v>681</v>
      </c>
      <c r="E1637" s="37" t="s">
        <v>681</v>
      </c>
      <c r="F1637" s="38" t="str">
        <f>Tabela2[[#This Row],[Coordenada]]</f>
        <v>-</v>
      </c>
      <c r="G1637" s="113"/>
      <c r="H1637" s="111"/>
      <c r="I1637" s="112" t="s">
        <v>681</v>
      </c>
    </row>
    <row r="1638" spans="1:9" x14ac:dyDescent="0.35">
      <c r="A1638">
        <f t="shared" si="19"/>
        <v>1253</v>
      </c>
      <c r="B1638" s="1" t="s">
        <v>681</v>
      </c>
      <c r="C1638" s="1" t="s">
        <v>681</v>
      </c>
      <c r="D1638" s="37" t="s">
        <v>681</v>
      </c>
      <c r="E1638" s="37" t="s">
        <v>681</v>
      </c>
      <c r="F1638" s="38" t="str">
        <f>Tabela2[[#This Row],[Coordenada]]</f>
        <v>-</v>
      </c>
      <c r="G1638" s="113"/>
      <c r="H1638" s="111"/>
      <c r="I1638" s="112" t="s">
        <v>681</v>
      </c>
    </row>
    <row r="1639" spans="1:9" x14ac:dyDescent="0.35">
      <c r="A1639">
        <f t="shared" si="19"/>
        <v>1254</v>
      </c>
      <c r="B1639" s="1" t="s">
        <v>681</v>
      </c>
      <c r="C1639" s="1" t="s">
        <v>681</v>
      </c>
      <c r="D1639" s="37" t="s">
        <v>681</v>
      </c>
      <c r="E1639" s="37" t="s">
        <v>681</v>
      </c>
      <c r="F1639" s="38" t="str">
        <f>Tabela2[[#This Row],[Coordenada]]</f>
        <v>-</v>
      </c>
      <c r="G1639" s="113"/>
      <c r="H1639" s="111"/>
      <c r="I1639" s="112" t="s">
        <v>681</v>
      </c>
    </row>
    <row r="1640" spans="1:9" x14ac:dyDescent="0.35">
      <c r="A1640">
        <f t="shared" si="19"/>
        <v>1255</v>
      </c>
      <c r="B1640" s="1" t="s">
        <v>681</v>
      </c>
      <c r="C1640" s="1" t="s">
        <v>681</v>
      </c>
      <c r="D1640" s="37" t="s">
        <v>681</v>
      </c>
      <c r="E1640" s="37" t="s">
        <v>681</v>
      </c>
      <c r="F1640" s="38" t="str">
        <f>Tabela2[[#This Row],[Coordenada]]</f>
        <v>-</v>
      </c>
      <c r="G1640" s="113"/>
      <c r="H1640" s="111"/>
      <c r="I1640" s="112" t="s">
        <v>681</v>
      </c>
    </row>
    <row r="1641" spans="1:9" x14ac:dyDescent="0.35">
      <c r="A1641">
        <f t="shared" si="19"/>
        <v>1256</v>
      </c>
      <c r="B1641" s="1" t="s">
        <v>681</v>
      </c>
      <c r="C1641" s="1" t="s">
        <v>681</v>
      </c>
      <c r="D1641" s="37" t="s">
        <v>681</v>
      </c>
      <c r="E1641" s="37" t="s">
        <v>681</v>
      </c>
      <c r="F1641" s="38" t="str">
        <f>Tabela2[[#This Row],[Coordenada]]</f>
        <v>-</v>
      </c>
      <c r="G1641" s="113"/>
      <c r="H1641" s="111"/>
      <c r="I1641" s="112" t="s">
        <v>681</v>
      </c>
    </row>
    <row r="1642" spans="1:9" x14ac:dyDescent="0.35">
      <c r="A1642">
        <f t="shared" si="19"/>
        <v>1257</v>
      </c>
      <c r="B1642" s="1" t="s">
        <v>681</v>
      </c>
      <c r="C1642" s="1" t="s">
        <v>681</v>
      </c>
      <c r="D1642" s="37" t="s">
        <v>681</v>
      </c>
      <c r="E1642" s="37" t="s">
        <v>681</v>
      </c>
      <c r="F1642" s="38" t="str">
        <f>Tabela2[[#This Row],[Coordenada]]</f>
        <v>-</v>
      </c>
      <c r="G1642" s="113"/>
      <c r="H1642" s="111"/>
      <c r="I1642" s="112" t="s">
        <v>681</v>
      </c>
    </row>
    <row r="1643" spans="1:9" x14ac:dyDescent="0.35">
      <c r="A1643">
        <f t="shared" si="19"/>
        <v>1258</v>
      </c>
      <c r="B1643" s="1" t="s">
        <v>681</v>
      </c>
      <c r="C1643" s="1" t="s">
        <v>681</v>
      </c>
      <c r="D1643" s="37" t="s">
        <v>681</v>
      </c>
      <c r="E1643" s="37" t="s">
        <v>681</v>
      </c>
      <c r="F1643" s="38" t="str">
        <f>Tabela2[[#This Row],[Coordenada]]</f>
        <v>-</v>
      </c>
      <c r="G1643" s="113"/>
      <c r="H1643" s="111"/>
      <c r="I1643" s="112" t="s">
        <v>681</v>
      </c>
    </row>
    <row r="1644" spans="1:9" x14ac:dyDescent="0.35">
      <c r="A1644">
        <f t="shared" si="19"/>
        <v>1259</v>
      </c>
      <c r="B1644" s="1" t="s">
        <v>681</v>
      </c>
      <c r="C1644" s="1" t="s">
        <v>681</v>
      </c>
      <c r="D1644" s="37" t="s">
        <v>681</v>
      </c>
      <c r="E1644" s="37" t="s">
        <v>681</v>
      </c>
      <c r="F1644" s="38" t="str">
        <f>Tabela2[[#This Row],[Coordenada]]</f>
        <v>-</v>
      </c>
      <c r="G1644" s="113"/>
      <c r="H1644" s="111"/>
      <c r="I1644" s="112" t="s">
        <v>681</v>
      </c>
    </row>
    <row r="1645" spans="1:9" x14ac:dyDescent="0.35">
      <c r="A1645">
        <f t="shared" si="19"/>
        <v>1260</v>
      </c>
      <c r="B1645" s="1" t="s">
        <v>681</v>
      </c>
      <c r="C1645" s="1" t="s">
        <v>681</v>
      </c>
      <c r="D1645" s="37" t="s">
        <v>681</v>
      </c>
      <c r="E1645" s="37" t="s">
        <v>681</v>
      </c>
      <c r="F1645" s="38" t="str">
        <f>Tabela2[[#This Row],[Coordenada]]</f>
        <v>-</v>
      </c>
      <c r="G1645" s="113"/>
      <c r="H1645" s="111"/>
      <c r="I1645" s="112" t="s">
        <v>681</v>
      </c>
    </row>
    <row r="1646" spans="1:9" x14ac:dyDescent="0.35">
      <c r="A1646">
        <f t="shared" si="19"/>
        <v>1261</v>
      </c>
      <c r="B1646" s="1" t="s">
        <v>681</v>
      </c>
      <c r="C1646" s="1" t="s">
        <v>681</v>
      </c>
      <c r="D1646" s="37" t="s">
        <v>681</v>
      </c>
      <c r="E1646" s="37" t="s">
        <v>681</v>
      </c>
      <c r="F1646" s="38" t="str">
        <f>Tabela2[[#This Row],[Coordenada]]</f>
        <v>-</v>
      </c>
      <c r="G1646" s="113"/>
      <c r="H1646" s="111"/>
      <c r="I1646" s="112" t="s">
        <v>681</v>
      </c>
    </row>
    <row r="1647" spans="1:9" x14ac:dyDescent="0.35">
      <c r="A1647">
        <f t="shared" si="19"/>
        <v>1262</v>
      </c>
      <c r="B1647" s="1" t="s">
        <v>681</v>
      </c>
      <c r="C1647" s="1" t="s">
        <v>681</v>
      </c>
      <c r="D1647" s="37" t="s">
        <v>681</v>
      </c>
      <c r="E1647" s="37" t="s">
        <v>681</v>
      </c>
      <c r="F1647" s="38" t="str">
        <f>Tabela2[[#This Row],[Coordenada]]</f>
        <v>-</v>
      </c>
      <c r="G1647" s="113"/>
      <c r="H1647" s="111"/>
      <c r="I1647" s="112" t="s">
        <v>681</v>
      </c>
    </row>
    <row r="1648" spans="1:9" x14ac:dyDescent="0.35">
      <c r="A1648">
        <f t="shared" si="19"/>
        <v>1263</v>
      </c>
      <c r="B1648" s="1" t="s">
        <v>681</v>
      </c>
      <c r="C1648" s="1" t="s">
        <v>681</v>
      </c>
      <c r="D1648" s="37" t="s">
        <v>681</v>
      </c>
      <c r="E1648" s="37" t="s">
        <v>681</v>
      </c>
      <c r="F1648" s="38" t="str">
        <f>Tabela2[[#This Row],[Coordenada]]</f>
        <v>-</v>
      </c>
      <c r="G1648" s="113"/>
      <c r="H1648" s="111"/>
      <c r="I1648" s="112" t="s">
        <v>681</v>
      </c>
    </row>
    <row r="1649" spans="1:9" x14ac:dyDescent="0.35">
      <c r="A1649">
        <f t="shared" si="19"/>
        <v>1264</v>
      </c>
      <c r="B1649" s="1" t="s">
        <v>681</v>
      </c>
      <c r="C1649" s="1" t="s">
        <v>681</v>
      </c>
      <c r="D1649" s="37" t="s">
        <v>681</v>
      </c>
      <c r="E1649" s="37" t="s">
        <v>681</v>
      </c>
      <c r="F1649" s="38" t="str">
        <f>Tabela2[[#This Row],[Coordenada]]</f>
        <v>-</v>
      </c>
      <c r="G1649" s="113"/>
      <c r="H1649" s="111"/>
      <c r="I1649" s="112" t="s">
        <v>681</v>
      </c>
    </row>
    <row r="1650" spans="1:9" x14ac:dyDescent="0.35">
      <c r="A1650">
        <f t="shared" si="19"/>
        <v>1265</v>
      </c>
      <c r="B1650" s="1" t="s">
        <v>681</v>
      </c>
      <c r="C1650" s="1" t="s">
        <v>681</v>
      </c>
      <c r="D1650" s="37" t="s">
        <v>681</v>
      </c>
      <c r="E1650" s="37" t="s">
        <v>681</v>
      </c>
      <c r="F1650" s="38" t="str">
        <f>Tabela2[[#This Row],[Coordenada]]</f>
        <v>-</v>
      </c>
      <c r="G1650" s="113"/>
      <c r="H1650" s="111"/>
      <c r="I1650" s="112" t="s">
        <v>681</v>
      </c>
    </row>
    <row r="1651" spans="1:9" x14ac:dyDescent="0.35">
      <c r="A1651">
        <f t="shared" si="19"/>
        <v>1266</v>
      </c>
      <c r="B1651" s="1" t="s">
        <v>681</v>
      </c>
      <c r="C1651" s="1" t="s">
        <v>681</v>
      </c>
      <c r="D1651" s="37" t="s">
        <v>681</v>
      </c>
      <c r="E1651" s="37" t="s">
        <v>681</v>
      </c>
      <c r="F1651" s="38" t="str">
        <f>Tabela2[[#This Row],[Coordenada]]</f>
        <v>-</v>
      </c>
      <c r="G1651" s="113"/>
      <c r="H1651" s="111"/>
      <c r="I1651" s="112" t="s">
        <v>681</v>
      </c>
    </row>
    <row r="1652" spans="1:9" x14ac:dyDescent="0.35">
      <c r="A1652">
        <f t="shared" si="19"/>
        <v>1267</v>
      </c>
      <c r="B1652" s="1" t="s">
        <v>681</v>
      </c>
      <c r="C1652" s="1" t="s">
        <v>681</v>
      </c>
      <c r="D1652" s="37" t="s">
        <v>681</v>
      </c>
      <c r="E1652" s="37" t="s">
        <v>681</v>
      </c>
      <c r="F1652" s="38" t="str">
        <f>Tabela2[[#This Row],[Coordenada]]</f>
        <v>-</v>
      </c>
      <c r="G1652" s="113"/>
      <c r="H1652" s="111"/>
      <c r="I1652" s="112" t="s">
        <v>681</v>
      </c>
    </row>
    <row r="1653" spans="1:9" x14ac:dyDescent="0.35">
      <c r="A1653">
        <f t="shared" si="19"/>
        <v>1268</v>
      </c>
      <c r="B1653" s="1" t="s">
        <v>681</v>
      </c>
      <c r="C1653" s="1" t="s">
        <v>681</v>
      </c>
      <c r="D1653" s="37" t="s">
        <v>681</v>
      </c>
      <c r="E1653" s="37" t="s">
        <v>681</v>
      </c>
      <c r="F1653" s="38" t="str">
        <f>Tabela2[[#This Row],[Coordenada]]</f>
        <v>-</v>
      </c>
      <c r="G1653" s="113"/>
      <c r="H1653" s="111"/>
      <c r="I1653" s="112" t="s">
        <v>681</v>
      </c>
    </row>
    <row r="1654" spans="1:9" x14ac:dyDescent="0.35">
      <c r="A1654">
        <f t="shared" si="19"/>
        <v>1269</v>
      </c>
      <c r="B1654" s="1" t="s">
        <v>681</v>
      </c>
      <c r="C1654" s="1" t="s">
        <v>681</v>
      </c>
      <c r="D1654" s="37" t="s">
        <v>681</v>
      </c>
      <c r="E1654" s="37" t="s">
        <v>681</v>
      </c>
      <c r="F1654" s="38" t="str">
        <f>Tabela2[[#This Row],[Coordenada]]</f>
        <v>-</v>
      </c>
      <c r="G1654" s="113"/>
      <c r="H1654" s="111"/>
      <c r="I1654" s="112" t="s">
        <v>681</v>
      </c>
    </row>
    <row r="1655" spans="1:9" x14ac:dyDescent="0.35">
      <c r="A1655">
        <f t="shared" si="19"/>
        <v>1270</v>
      </c>
      <c r="B1655" s="1" t="s">
        <v>681</v>
      </c>
      <c r="C1655" s="1" t="s">
        <v>681</v>
      </c>
      <c r="D1655" s="37" t="s">
        <v>681</v>
      </c>
      <c r="E1655" s="37" t="s">
        <v>681</v>
      </c>
      <c r="F1655" s="38" t="str">
        <f>Tabela2[[#This Row],[Coordenada]]</f>
        <v>-</v>
      </c>
      <c r="G1655" s="113"/>
      <c r="H1655" s="111"/>
      <c r="I1655" s="112" t="s">
        <v>681</v>
      </c>
    </row>
    <row r="1656" spans="1:9" x14ac:dyDescent="0.35">
      <c r="A1656">
        <f t="shared" si="19"/>
        <v>1271</v>
      </c>
      <c r="B1656" s="1" t="s">
        <v>681</v>
      </c>
      <c r="C1656" s="1" t="s">
        <v>681</v>
      </c>
      <c r="D1656" s="37" t="s">
        <v>681</v>
      </c>
      <c r="E1656" s="37" t="s">
        <v>681</v>
      </c>
      <c r="F1656" s="38" t="str">
        <f>Tabela2[[#This Row],[Coordenada]]</f>
        <v>-</v>
      </c>
      <c r="G1656" s="113"/>
      <c r="H1656" s="111"/>
      <c r="I1656" s="112" t="s">
        <v>681</v>
      </c>
    </row>
    <row r="1657" spans="1:9" x14ac:dyDescent="0.35">
      <c r="A1657">
        <f t="shared" si="19"/>
        <v>1272</v>
      </c>
      <c r="B1657" s="1" t="s">
        <v>681</v>
      </c>
      <c r="C1657" s="1" t="s">
        <v>681</v>
      </c>
      <c r="D1657" s="37" t="s">
        <v>681</v>
      </c>
      <c r="E1657" s="37" t="s">
        <v>681</v>
      </c>
      <c r="F1657" s="38" t="str">
        <f>Tabela2[[#This Row],[Coordenada]]</f>
        <v>-</v>
      </c>
      <c r="G1657" s="113"/>
      <c r="H1657" s="111"/>
      <c r="I1657" s="112" t="s">
        <v>681</v>
      </c>
    </row>
    <row r="1658" spans="1:9" x14ac:dyDescent="0.35">
      <c r="A1658">
        <f t="shared" si="19"/>
        <v>1273</v>
      </c>
      <c r="B1658" s="1" t="s">
        <v>681</v>
      </c>
      <c r="C1658" s="1" t="s">
        <v>681</v>
      </c>
      <c r="D1658" s="37" t="s">
        <v>681</v>
      </c>
      <c r="E1658" s="37" t="s">
        <v>681</v>
      </c>
      <c r="F1658" s="38" t="str">
        <f>Tabela2[[#This Row],[Coordenada]]</f>
        <v>-</v>
      </c>
      <c r="G1658" s="113"/>
      <c r="H1658" s="111"/>
      <c r="I1658" s="112" t="s">
        <v>681</v>
      </c>
    </row>
    <row r="1659" spans="1:9" x14ac:dyDescent="0.35">
      <c r="A1659">
        <f t="shared" si="19"/>
        <v>1274</v>
      </c>
      <c r="B1659" s="1" t="s">
        <v>681</v>
      </c>
      <c r="C1659" s="1" t="s">
        <v>681</v>
      </c>
      <c r="D1659" s="37" t="s">
        <v>681</v>
      </c>
      <c r="E1659" s="37" t="s">
        <v>681</v>
      </c>
      <c r="F1659" s="38" t="str">
        <f>Tabela2[[#This Row],[Coordenada]]</f>
        <v>-</v>
      </c>
      <c r="G1659" s="113"/>
      <c r="H1659" s="111"/>
      <c r="I1659" s="112" t="s">
        <v>681</v>
      </c>
    </row>
    <row r="1660" spans="1:9" x14ac:dyDescent="0.35">
      <c r="A1660">
        <f t="shared" si="19"/>
        <v>1275</v>
      </c>
      <c r="B1660" s="1" t="s">
        <v>681</v>
      </c>
      <c r="C1660" s="1" t="s">
        <v>681</v>
      </c>
      <c r="D1660" s="37" t="s">
        <v>681</v>
      </c>
      <c r="E1660" s="37" t="s">
        <v>681</v>
      </c>
      <c r="F1660" s="38" t="str">
        <f>Tabela2[[#This Row],[Coordenada]]</f>
        <v>-</v>
      </c>
      <c r="G1660" s="113"/>
      <c r="H1660" s="111"/>
      <c r="I1660" s="112" t="s">
        <v>681</v>
      </c>
    </row>
    <row r="1661" spans="1:9" x14ac:dyDescent="0.35">
      <c r="A1661">
        <f t="shared" si="19"/>
        <v>1276</v>
      </c>
      <c r="B1661" s="1" t="s">
        <v>681</v>
      </c>
      <c r="C1661" s="1" t="s">
        <v>681</v>
      </c>
      <c r="D1661" s="37" t="s">
        <v>681</v>
      </c>
      <c r="E1661" s="37" t="s">
        <v>681</v>
      </c>
      <c r="F1661" s="38" t="str">
        <f>Tabela2[[#This Row],[Coordenada]]</f>
        <v>-</v>
      </c>
      <c r="G1661" s="113"/>
      <c r="H1661" s="111"/>
      <c r="I1661" s="112" t="s">
        <v>681</v>
      </c>
    </row>
    <row r="1662" spans="1:9" x14ac:dyDescent="0.35">
      <c r="A1662">
        <f t="shared" si="19"/>
        <v>1277</v>
      </c>
      <c r="B1662" s="1" t="s">
        <v>681</v>
      </c>
      <c r="C1662" s="1" t="s">
        <v>681</v>
      </c>
      <c r="D1662" s="37" t="s">
        <v>681</v>
      </c>
      <c r="E1662" s="37" t="s">
        <v>681</v>
      </c>
      <c r="F1662" s="38" t="str">
        <f>Tabela2[[#This Row],[Coordenada]]</f>
        <v>-</v>
      </c>
      <c r="G1662" s="113"/>
      <c r="H1662" s="111"/>
      <c r="I1662" s="112" t="s">
        <v>681</v>
      </c>
    </row>
    <row r="1663" spans="1:9" x14ac:dyDescent="0.35">
      <c r="A1663">
        <f t="shared" si="19"/>
        <v>1278</v>
      </c>
      <c r="B1663" s="1" t="s">
        <v>681</v>
      </c>
      <c r="C1663" s="1" t="s">
        <v>681</v>
      </c>
      <c r="D1663" s="37" t="s">
        <v>681</v>
      </c>
      <c r="E1663" s="37" t="s">
        <v>681</v>
      </c>
      <c r="F1663" s="38" t="str">
        <f>Tabela2[[#This Row],[Coordenada]]</f>
        <v>-</v>
      </c>
      <c r="G1663" s="113"/>
      <c r="H1663" s="111"/>
      <c r="I1663" s="112" t="s">
        <v>681</v>
      </c>
    </row>
    <row r="1664" spans="1:9" x14ac:dyDescent="0.35">
      <c r="A1664">
        <f t="shared" si="19"/>
        <v>1279</v>
      </c>
      <c r="B1664" s="1" t="s">
        <v>681</v>
      </c>
      <c r="C1664" s="1" t="s">
        <v>681</v>
      </c>
      <c r="D1664" s="37" t="s">
        <v>681</v>
      </c>
      <c r="E1664" s="37" t="s">
        <v>681</v>
      </c>
      <c r="F1664" s="38" t="str">
        <f>Tabela2[[#This Row],[Coordenada]]</f>
        <v>-</v>
      </c>
      <c r="G1664" s="113"/>
      <c r="H1664" s="111"/>
      <c r="I1664" s="112" t="s">
        <v>681</v>
      </c>
    </row>
    <row r="1665" spans="1:9" x14ac:dyDescent="0.35">
      <c r="A1665">
        <f t="shared" si="19"/>
        <v>1280</v>
      </c>
      <c r="B1665" s="1" t="s">
        <v>681</v>
      </c>
      <c r="C1665" s="1" t="s">
        <v>681</v>
      </c>
      <c r="D1665" s="37" t="s">
        <v>681</v>
      </c>
      <c r="E1665" s="37" t="s">
        <v>681</v>
      </c>
      <c r="F1665" s="38" t="str">
        <f>Tabela2[[#This Row],[Coordenada]]</f>
        <v>-</v>
      </c>
      <c r="G1665" s="113"/>
      <c r="H1665" s="111"/>
      <c r="I1665" s="112" t="s">
        <v>681</v>
      </c>
    </row>
    <row r="1666" spans="1:9" x14ac:dyDescent="0.35">
      <c r="A1666">
        <f t="shared" si="19"/>
        <v>1281</v>
      </c>
      <c r="B1666" s="1" t="s">
        <v>681</v>
      </c>
      <c r="C1666" s="1" t="s">
        <v>681</v>
      </c>
      <c r="D1666" s="37" t="s">
        <v>681</v>
      </c>
      <c r="E1666" s="37" t="s">
        <v>681</v>
      </c>
      <c r="F1666" s="38" t="str">
        <f>Tabela2[[#This Row],[Coordenada]]</f>
        <v>-</v>
      </c>
      <c r="G1666" s="113"/>
      <c r="H1666" s="111"/>
      <c r="I1666" s="112" t="s">
        <v>681</v>
      </c>
    </row>
    <row r="1667" spans="1:9" x14ac:dyDescent="0.35">
      <c r="A1667">
        <f t="shared" ref="A1667:A1730" si="20">A1666+1</f>
        <v>1282</v>
      </c>
      <c r="B1667" s="1" t="s">
        <v>681</v>
      </c>
      <c r="C1667" s="1" t="s">
        <v>681</v>
      </c>
      <c r="D1667" s="37" t="s">
        <v>681</v>
      </c>
      <c r="E1667" s="37" t="s">
        <v>681</v>
      </c>
      <c r="F1667" s="38" t="str">
        <f>Tabela2[[#This Row],[Coordenada]]</f>
        <v>-</v>
      </c>
      <c r="G1667" s="113"/>
      <c r="H1667" s="111"/>
      <c r="I1667" s="112" t="s">
        <v>681</v>
      </c>
    </row>
    <row r="1668" spans="1:9" x14ac:dyDescent="0.35">
      <c r="A1668">
        <f t="shared" si="20"/>
        <v>1283</v>
      </c>
      <c r="B1668" s="1" t="s">
        <v>681</v>
      </c>
      <c r="C1668" s="1" t="s">
        <v>681</v>
      </c>
      <c r="D1668" s="37" t="s">
        <v>681</v>
      </c>
      <c r="E1668" s="37" t="s">
        <v>681</v>
      </c>
      <c r="F1668" s="38" t="str">
        <f>Tabela2[[#This Row],[Coordenada]]</f>
        <v>-</v>
      </c>
      <c r="G1668" s="113"/>
      <c r="H1668" s="111"/>
      <c r="I1668" s="112" t="s">
        <v>681</v>
      </c>
    </row>
    <row r="1669" spans="1:9" x14ac:dyDescent="0.35">
      <c r="A1669">
        <f t="shared" si="20"/>
        <v>1284</v>
      </c>
      <c r="B1669" s="1" t="s">
        <v>681</v>
      </c>
      <c r="C1669" s="1" t="s">
        <v>681</v>
      </c>
      <c r="D1669" s="37" t="s">
        <v>681</v>
      </c>
      <c r="E1669" s="37" t="s">
        <v>681</v>
      </c>
      <c r="F1669" s="38" t="str">
        <f>Tabela2[[#This Row],[Coordenada]]</f>
        <v>-</v>
      </c>
      <c r="G1669" s="113"/>
      <c r="H1669" s="111"/>
      <c r="I1669" s="112" t="s">
        <v>681</v>
      </c>
    </row>
    <row r="1670" spans="1:9" x14ac:dyDescent="0.35">
      <c r="A1670">
        <f t="shared" si="20"/>
        <v>1285</v>
      </c>
      <c r="B1670" s="1" t="s">
        <v>681</v>
      </c>
      <c r="C1670" s="1" t="s">
        <v>681</v>
      </c>
      <c r="D1670" s="37" t="s">
        <v>681</v>
      </c>
      <c r="E1670" s="37" t="s">
        <v>681</v>
      </c>
      <c r="F1670" s="38" t="str">
        <f>Tabela2[[#This Row],[Coordenada]]</f>
        <v>-</v>
      </c>
      <c r="G1670" s="113"/>
      <c r="H1670" s="111"/>
      <c r="I1670" s="112" t="s">
        <v>681</v>
      </c>
    </row>
    <row r="1671" spans="1:9" x14ac:dyDescent="0.35">
      <c r="A1671">
        <f t="shared" si="20"/>
        <v>1286</v>
      </c>
      <c r="B1671" s="1" t="s">
        <v>681</v>
      </c>
      <c r="C1671" s="1" t="s">
        <v>681</v>
      </c>
      <c r="D1671" s="37" t="s">
        <v>681</v>
      </c>
      <c r="E1671" s="37" t="s">
        <v>681</v>
      </c>
      <c r="F1671" s="38" t="str">
        <f>Tabela2[[#This Row],[Coordenada]]</f>
        <v>-</v>
      </c>
      <c r="G1671" s="113"/>
      <c r="H1671" s="111"/>
      <c r="I1671" s="112" t="s">
        <v>681</v>
      </c>
    </row>
    <row r="1672" spans="1:9" x14ac:dyDescent="0.35">
      <c r="A1672">
        <f t="shared" si="20"/>
        <v>1287</v>
      </c>
      <c r="B1672" s="1" t="s">
        <v>681</v>
      </c>
      <c r="C1672" s="1" t="s">
        <v>681</v>
      </c>
      <c r="D1672" s="37" t="s">
        <v>681</v>
      </c>
      <c r="E1672" s="37" t="s">
        <v>681</v>
      </c>
      <c r="F1672" s="38" t="str">
        <f>Tabela2[[#This Row],[Coordenada]]</f>
        <v>-</v>
      </c>
      <c r="G1672" s="113"/>
      <c r="H1672" s="111"/>
      <c r="I1672" s="112" t="s">
        <v>681</v>
      </c>
    </row>
    <row r="1673" spans="1:9" x14ac:dyDescent="0.35">
      <c r="A1673">
        <f t="shared" si="20"/>
        <v>1288</v>
      </c>
      <c r="B1673" s="1" t="s">
        <v>681</v>
      </c>
      <c r="C1673" s="1" t="s">
        <v>681</v>
      </c>
      <c r="D1673" s="37" t="s">
        <v>681</v>
      </c>
      <c r="E1673" s="37" t="s">
        <v>681</v>
      </c>
      <c r="F1673" s="38" t="str">
        <f>Tabela2[[#This Row],[Coordenada]]</f>
        <v>-</v>
      </c>
      <c r="G1673" s="113"/>
      <c r="H1673" s="111"/>
      <c r="I1673" s="112" t="s">
        <v>681</v>
      </c>
    </row>
    <row r="1674" spans="1:9" x14ac:dyDescent="0.35">
      <c r="A1674">
        <f t="shared" si="20"/>
        <v>1289</v>
      </c>
      <c r="B1674" s="1" t="s">
        <v>681</v>
      </c>
      <c r="C1674" s="1" t="s">
        <v>681</v>
      </c>
      <c r="D1674" s="37" t="s">
        <v>681</v>
      </c>
      <c r="E1674" s="37" t="s">
        <v>681</v>
      </c>
      <c r="F1674" s="38" t="str">
        <f>Tabela2[[#This Row],[Coordenada]]</f>
        <v>-</v>
      </c>
      <c r="G1674" s="113"/>
      <c r="H1674" s="111"/>
      <c r="I1674" s="112" t="s">
        <v>681</v>
      </c>
    </row>
    <row r="1675" spans="1:9" x14ac:dyDescent="0.35">
      <c r="A1675">
        <f t="shared" si="20"/>
        <v>1290</v>
      </c>
      <c r="B1675" s="1" t="s">
        <v>681</v>
      </c>
      <c r="C1675" s="1" t="s">
        <v>681</v>
      </c>
      <c r="D1675" s="37" t="s">
        <v>681</v>
      </c>
      <c r="E1675" s="37" t="s">
        <v>681</v>
      </c>
      <c r="F1675" s="38" t="str">
        <f>Tabela2[[#This Row],[Coordenada]]</f>
        <v>-</v>
      </c>
      <c r="G1675" s="113"/>
      <c r="H1675" s="111"/>
      <c r="I1675" s="112" t="s">
        <v>681</v>
      </c>
    </row>
    <row r="1676" spans="1:9" x14ac:dyDescent="0.35">
      <c r="A1676">
        <f t="shared" si="20"/>
        <v>1291</v>
      </c>
      <c r="B1676" s="1" t="s">
        <v>681</v>
      </c>
      <c r="C1676" s="1" t="s">
        <v>681</v>
      </c>
      <c r="D1676" s="37" t="s">
        <v>681</v>
      </c>
      <c r="E1676" s="37" t="s">
        <v>681</v>
      </c>
      <c r="F1676" s="38" t="str">
        <f>Tabela2[[#This Row],[Coordenada]]</f>
        <v>-</v>
      </c>
      <c r="G1676" s="113"/>
      <c r="H1676" s="111"/>
      <c r="I1676" s="112" t="s">
        <v>681</v>
      </c>
    </row>
    <row r="1677" spans="1:9" x14ac:dyDescent="0.35">
      <c r="A1677">
        <f t="shared" si="20"/>
        <v>1292</v>
      </c>
      <c r="B1677" s="1" t="s">
        <v>681</v>
      </c>
      <c r="C1677" s="1" t="s">
        <v>681</v>
      </c>
      <c r="D1677" s="37" t="s">
        <v>681</v>
      </c>
      <c r="E1677" s="37" t="s">
        <v>681</v>
      </c>
      <c r="F1677" s="38" t="str">
        <f>Tabela2[[#This Row],[Coordenada]]</f>
        <v>-</v>
      </c>
      <c r="G1677" s="113"/>
      <c r="H1677" s="111"/>
      <c r="I1677" s="112" t="s">
        <v>681</v>
      </c>
    </row>
    <row r="1678" spans="1:9" x14ac:dyDescent="0.35">
      <c r="A1678">
        <f t="shared" si="20"/>
        <v>1293</v>
      </c>
      <c r="B1678" s="1" t="s">
        <v>681</v>
      </c>
      <c r="C1678" s="1" t="s">
        <v>681</v>
      </c>
      <c r="D1678" s="37" t="s">
        <v>681</v>
      </c>
      <c r="E1678" s="37" t="s">
        <v>681</v>
      </c>
      <c r="F1678" s="38" t="str">
        <f>Tabela2[[#This Row],[Coordenada]]</f>
        <v>-</v>
      </c>
      <c r="G1678" s="113"/>
      <c r="H1678" s="111"/>
      <c r="I1678" s="112" t="s">
        <v>681</v>
      </c>
    </row>
    <row r="1679" spans="1:9" x14ac:dyDescent="0.35">
      <c r="A1679">
        <f t="shared" si="20"/>
        <v>1294</v>
      </c>
      <c r="B1679" s="1" t="s">
        <v>681</v>
      </c>
      <c r="C1679" s="1" t="s">
        <v>681</v>
      </c>
      <c r="D1679" s="37" t="s">
        <v>681</v>
      </c>
      <c r="E1679" s="37" t="s">
        <v>681</v>
      </c>
      <c r="F1679" s="38" t="str">
        <f>Tabela2[[#This Row],[Coordenada]]</f>
        <v>-</v>
      </c>
      <c r="G1679" s="113"/>
      <c r="H1679" s="111"/>
      <c r="I1679" s="112" t="s">
        <v>681</v>
      </c>
    </row>
    <row r="1680" spans="1:9" x14ac:dyDescent="0.35">
      <c r="A1680">
        <f t="shared" si="20"/>
        <v>1295</v>
      </c>
      <c r="B1680" s="1" t="s">
        <v>681</v>
      </c>
      <c r="C1680" s="1" t="s">
        <v>681</v>
      </c>
      <c r="D1680" s="37" t="s">
        <v>681</v>
      </c>
      <c r="E1680" s="37" t="s">
        <v>681</v>
      </c>
      <c r="F1680" s="38" t="str">
        <f>Tabela2[[#This Row],[Coordenada]]</f>
        <v>-</v>
      </c>
      <c r="G1680" s="113"/>
      <c r="H1680" s="111"/>
      <c r="I1680" s="112" t="s">
        <v>681</v>
      </c>
    </row>
    <row r="1681" spans="1:9" x14ac:dyDescent="0.35">
      <c r="A1681">
        <f t="shared" si="20"/>
        <v>1296</v>
      </c>
      <c r="B1681" s="1" t="s">
        <v>681</v>
      </c>
      <c r="C1681" s="1" t="s">
        <v>681</v>
      </c>
      <c r="D1681" s="37" t="s">
        <v>681</v>
      </c>
      <c r="E1681" s="37" t="s">
        <v>681</v>
      </c>
      <c r="F1681" s="38" t="str">
        <f>Tabela2[[#This Row],[Coordenada]]</f>
        <v>-</v>
      </c>
      <c r="G1681" s="113"/>
      <c r="H1681" s="111"/>
      <c r="I1681" s="112" t="s">
        <v>681</v>
      </c>
    </row>
    <row r="1682" spans="1:9" x14ac:dyDescent="0.35">
      <c r="A1682">
        <f t="shared" si="20"/>
        <v>1297</v>
      </c>
      <c r="B1682" s="1" t="s">
        <v>681</v>
      </c>
      <c r="C1682" s="1" t="s">
        <v>681</v>
      </c>
      <c r="D1682" s="37" t="s">
        <v>681</v>
      </c>
      <c r="E1682" s="37" t="s">
        <v>681</v>
      </c>
      <c r="F1682" s="38" t="str">
        <f>Tabela2[[#This Row],[Coordenada]]</f>
        <v>-</v>
      </c>
      <c r="G1682" s="113"/>
      <c r="H1682" s="111"/>
      <c r="I1682" s="112" t="s">
        <v>681</v>
      </c>
    </row>
    <row r="1683" spans="1:9" x14ac:dyDescent="0.35">
      <c r="A1683">
        <f t="shared" si="20"/>
        <v>1298</v>
      </c>
      <c r="B1683" s="1" t="s">
        <v>681</v>
      </c>
      <c r="C1683" s="1" t="s">
        <v>681</v>
      </c>
      <c r="D1683" s="37" t="s">
        <v>681</v>
      </c>
      <c r="E1683" s="37" t="s">
        <v>681</v>
      </c>
      <c r="F1683" s="38" t="str">
        <f>Tabela2[[#This Row],[Coordenada]]</f>
        <v>-</v>
      </c>
      <c r="G1683" s="113"/>
      <c r="H1683" s="111"/>
      <c r="I1683" s="112" t="s">
        <v>681</v>
      </c>
    </row>
    <row r="1684" spans="1:9" x14ac:dyDescent="0.35">
      <c r="A1684">
        <f t="shared" si="20"/>
        <v>1299</v>
      </c>
      <c r="B1684" s="1" t="s">
        <v>681</v>
      </c>
      <c r="C1684" s="1" t="s">
        <v>681</v>
      </c>
      <c r="D1684" s="37" t="s">
        <v>681</v>
      </c>
      <c r="E1684" s="37" t="s">
        <v>681</v>
      </c>
      <c r="F1684" s="38" t="str">
        <f>Tabela2[[#This Row],[Coordenada]]</f>
        <v>-</v>
      </c>
      <c r="G1684" s="113"/>
      <c r="H1684" s="111"/>
      <c r="I1684" s="112" t="s">
        <v>681</v>
      </c>
    </row>
    <row r="1685" spans="1:9" x14ac:dyDescent="0.35">
      <c r="A1685">
        <f t="shared" si="20"/>
        <v>1300</v>
      </c>
      <c r="B1685" s="1" t="s">
        <v>681</v>
      </c>
      <c r="C1685" s="1" t="s">
        <v>681</v>
      </c>
      <c r="D1685" s="37" t="s">
        <v>681</v>
      </c>
      <c r="E1685" s="37" t="s">
        <v>681</v>
      </c>
      <c r="F1685" s="38" t="str">
        <f>Tabela2[[#This Row],[Coordenada]]</f>
        <v>-</v>
      </c>
      <c r="G1685" s="113"/>
      <c r="H1685" s="111"/>
      <c r="I1685" s="112" t="s">
        <v>681</v>
      </c>
    </row>
    <row r="1686" spans="1:9" x14ac:dyDescent="0.35">
      <c r="A1686">
        <f t="shared" si="20"/>
        <v>1301</v>
      </c>
      <c r="B1686" s="1" t="s">
        <v>681</v>
      </c>
      <c r="C1686" s="1" t="s">
        <v>681</v>
      </c>
      <c r="D1686" s="37" t="s">
        <v>681</v>
      </c>
      <c r="E1686" s="37" t="s">
        <v>681</v>
      </c>
      <c r="F1686" s="38" t="str">
        <f>Tabela2[[#This Row],[Coordenada]]</f>
        <v>-</v>
      </c>
      <c r="G1686" s="113"/>
      <c r="H1686" s="111"/>
      <c r="I1686" s="112" t="s">
        <v>681</v>
      </c>
    </row>
    <row r="1687" spans="1:9" x14ac:dyDescent="0.35">
      <c r="A1687">
        <f t="shared" si="20"/>
        <v>1302</v>
      </c>
      <c r="B1687" s="1" t="s">
        <v>681</v>
      </c>
      <c r="C1687" s="1" t="s">
        <v>681</v>
      </c>
      <c r="D1687" s="37" t="s">
        <v>681</v>
      </c>
      <c r="E1687" s="37" t="s">
        <v>681</v>
      </c>
      <c r="F1687" s="38" t="str">
        <f>Tabela2[[#This Row],[Coordenada]]</f>
        <v>-</v>
      </c>
      <c r="G1687" s="113"/>
      <c r="H1687" s="111"/>
      <c r="I1687" s="112" t="s">
        <v>681</v>
      </c>
    </row>
    <row r="1688" spans="1:9" x14ac:dyDescent="0.35">
      <c r="A1688">
        <f t="shared" si="20"/>
        <v>1303</v>
      </c>
      <c r="B1688" s="1" t="s">
        <v>681</v>
      </c>
      <c r="C1688" s="1" t="s">
        <v>681</v>
      </c>
      <c r="D1688" s="37" t="s">
        <v>681</v>
      </c>
      <c r="E1688" s="37" t="s">
        <v>681</v>
      </c>
      <c r="F1688" s="38" t="str">
        <f>Tabela2[[#This Row],[Coordenada]]</f>
        <v>-</v>
      </c>
      <c r="G1688" s="113"/>
      <c r="H1688" s="111"/>
      <c r="I1688" s="112" t="s">
        <v>681</v>
      </c>
    </row>
    <row r="1689" spans="1:9" x14ac:dyDescent="0.35">
      <c r="A1689">
        <f t="shared" si="20"/>
        <v>1304</v>
      </c>
      <c r="B1689" s="1" t="s">
        <v>681</v>
      </c>
      <c r="C1689" s="1" t="s">
        <v>681</v>
      </c>
      <c r="D1689" s="37" t="s">
        <v>681</v>
      </c>
      <c r="E1689" s="37" t="s">
        <v>681</v>
      </c>
      <c r="F1689" s="38" t="str">
        <f>Tabela2[[#This Row],[Coordenada]]</f>
        <v>-</v>
      </c>
      <c r="G1689" s="113"/>
      <c r="H1689" s="111"/>
      <c r="I1689" s="112" t="s">
        <v>681</v>
      </c>
    </row>
    <row r="1690" spans="1:9" x14ac:dyDescent="0.35">
      <c r="A1690">
        <f t="shared" si="20"/>
        <v>1305</v>
      </c>
      <c r="B1690" s="1" t="s">
        <v>681</v>
      </c>
      <c r="C1690" s="1" t="s">
        <v>681</v>
      </c>
      <c r="D1690" s="37" t="s">
        <v>681</v>
      </c>
      <c r="E1690" s="37" t="s">
        <v>681</v>
      </c>
      <c r="F1690" s="38" t="str">
        <f>Tabela2[[#This Row],[Coordenada]]</f>
        <v>-</v>
      </c>
      <c r="G1690" s="113"/>
      <c r="H1690" s="111"/>
      <c r="I1690" s="112" t="s">
        <v>681</v>
      </c>
    </row>
    <row r="1691" spans="1:9" x14ac:dyDescent="0.35">
      <c r="A1691">
        <f t="shared" si="20"/>
        <v>1306</v>
      </c>
      <c r="B1691" s="1" t="s">
        <v>681</v>
      </c>
      <c r="C1691" s="1" t="s">
        <v>681</v>
      </c>
      <c r="D1691" s="37" t="s">
        <v>681</v>
      </c>
      <c r="E1691" s="37" t="s">
        <v>681</v>
      </c>
      <c r="F1691" s="38" t="str">
        <f>Tabela2[[#This Row],[Coordenada]]</f>
        <v>-</v>
      </c>
      <c r="G1691" s="113"/>
      <c r="H1691" s="111"/>
      <c r="I1691" s="112" t="s">
        <v>681</v>
      </c>
    </row>
    <row r="1692" spans="1:9" x14ac:dyDescent="0.35">
      <c r="A1692">
        <f t="shared" si="20"/>
        <v>1307</v>
      </c>
      <c r="B1692" s="1" t="s">
        <v>681</v>
      </c>
      <c r="C1692" s="1" t="s">
        <v>681</v>
      </c>
      <c r="D1692" s="37" t="s">
        <v>681</v>
      </c>
      <c r="E1692" s="37" t="s">
        <v>681</v>
      </c>
      <c r="F1692" s="38" t="str">
        <f>Tabela2[[#This Row],[Coordenada]]</f>
        <v>-</v>
      </c>
      <c r="G1692" s="113"/>
      <c r="H1692" s="111"/>
      <c r="I1692" s="112" t="s">
        <v>681</v>
      </c>
    </row>
    <row r="1693" spans="1:9" x14ac:dyDescent="0.35">
      <c r="A1693">
        <f t="shared" si="20"/>
        <v>1308</v>
      </c>
      <c r="B1693" s="1" t="s">
        <v>681</v>
      </c>
      <c r="C1693" s="1" t="s">
        <v>681</v>
      </c>
      <c r="D1693" s="37" t="s">
        <v>681</v>
      </c>
      <c r="E1693" s="37" t="s">
        <v>681</v>
      </c>
      <c r="F1693" s="38" t="str">
        <f>Tabela2[[#This Row],[Coordenada]]</f>
        <v>-</v>
      </c>
      <c r="G1693" s="113"/>
      <c r="H1693" s="111"/>
      <c r="I1693" s="112" t="s">
        <v>681</v>
      </c>
    </row>
    <row r="1694" spans="1:9" x14ac:dyDescent="0.35">
      <c r="A1694">
        <f t="shared" si="20"/>
        <v>1309</v>
      </c>
      <c r="B1694" s="1" t="s">
        <v>681</v>
      </c>
      <c r="C1694" s="1" t="s">
        <v>681</v>
      </c>
      <c r="D1694" s="37" t="s">
        <v>681</v>
      </c>
      <c r="E1694" s="37" t="s">
        <v>681</v>
      </c>
      <c r="F1694" s="38" t="str">
        <f>Tabela2[[#This Row],[Coordenada]]</f>
        <v>-</v>
      </c>
      <c r="G1694" s="113"/>
      <c r="H1694" s="111"/>
      <c r="I1694" s="112" t="s">
        <v>681</v>
      </c>
    </row>
    <row r="1695" spans="1:9" x14ac:dyDescent="0.35">
      <c r="A1695">
        <f t="shared" si="20"/>
        <v>1310</v>
      </c>
      <c r="B1695" s="1" t="s">
        <v>681</v>
      </c>
      <c r="C1695" s="1" t="s">
        <v>681</v>
      </c>
      <c r="D1695" s="37" t="s">
        <v>681</v>
      </c>
      <c r="E1695" s="37" t="s">
        <v>681</v>
      </c>
      <c r="F1695" s="38" t="str">
        <f>Tabela2[[#This Row],[Coordenada]]</f>
        <v>-</v>
      </c>
      <c r="G1695" s="113"/>
      <c r="H1695" s="111"/>
      <c r="I1695" s="112" t="s">
        <v>681</v>
      </c>
    </row>
    <row r="1696" spans="1:9" x14ac:dyDescent="0.35">
      <c r="A1696">
        <f t="shared" si="20"/>
        <v>1311</v>
      </c>
      <c r="B1696" s="1" t="s">
        <v>681</v>
      </c>
      <c r="C1696" s="1" t="s">
        <v>681</v>
      </c>
      <c r="D1696" s="37" t="s">
        <v>681</v>
      </c>
      <c r="E1696" s="37" t="s">
        <v>681</v>
      </c>
      <c r="F1696" s="38" t="str">
        <f>Tabela2[[#This Row],[Coordenada]]</f>
        <v>-</v>
      </c>
      <c r="G1696" s="113"/>
      <c r="H1696" s="111"/>
      <c r="I1696" s="112" t="s">
        <v>681</v>
      </c>
    </row>
    <row r="1697" spans="1:9" x14ac:dyDescent="0.35">
      <c r="A1697">
        <f t="shared" si="20"/>
        <v>1312</v>
      </c>
      <c r="B1697" s="1" t="s">
        <v>681</v>
      </c>
      <c r="C1697" s="1" t="s">
        <v>681</v>
      </c>
      <c r="D1697" s="37" t="s">
        <v>681</v>
      </c>
      <c r="E1697" s="37" t="s">
        <v>681</v>
      </c>
      <c r="F1697" s="38" t="str">
        <f>Tabela2[[#This Row],[Coordenada]]</f>
        <v>-</v>
      </c>
      <c r="G1697" s="113"/>
      <c r="H1697" s="111"/>
      <c r="I1697" s="112" t="s">
        <v>681</v>
      </c>
    </row>
    <row r="1698" spans="1:9" x14ac:dyDescent="0.35">
      <c r="A1698">
        <f t="shared" si="20"/>
        <v>1313</v>
      </c>
      <c r="B1698" s="1" t="s">
        <v>681</v>
      </c>
      <c r="C1698" s="1" t="s">
        <v>681</v>
      </c>
      <c r="D1698" s="37" t="s">
        <v>681</v>
      </c>
      <c r="E1698" s="37" t="s">
        <v>681</v>
      </c>
      <c r="F1698" s="38" t="str">
        <f>Tabela2[[#This Row],[Coordenada]]</f>
        <v>-</v>
      </c>
      <c r="G1698" s="113"/>
      <c r="H1698" s="111"/>
      <c r="I1698" s="112" t="s">
        <v>681</v>
      </c>
    </row>
    <row r="1699" spans="1:9" x14ac:dyDescent="0.35">
      <c r="A1699">
        <f t="shared" si="20"/>
        <v>1314</v>
      </c>
      <c r="B1699" s="1" t="s">
        <v>681</v>
      </c>
      <c r="C1699" s="1" t="s">
        <v>681</v>
      </c>
      <c r="D1699" s="37" t="s">
        <v>681</v>
      </c>
      <c r="E1699" s="37" t="s">
        <v>681</v>
      </c>
      <c r="F1699" s="38" t="str">
        <f>Tabela2[[#This Row],[Coordenada]]</f>
        <v>-</v>
      </c>
      <c r="G1699" s="113"/>
      <c r="H1699" s="111"/>
      <c r="I1699" s="112" t="s">
        <v>681</v>
      </c>
    </row>
    <row r="1700" spans="1:9" x14ac:dyDescent="0.35">
      <c r="A1700">
        <f t="shared" si="20"/>
        <v>1315</v>
      </c>
      <c r="B1700" s="1" t="s">
        <v>681</v>
      </c>
      <c r="C1700" s="1" t="s">
        <v>681</v>
      </c>
      <c r="D1700" s="37" t="s">
        <v>681</v>
      </c>
      <c r="E1700" s="37" t="s">
        <v>681</v>
      </c>
      <c r="F1700" s="38" t="str">
        <f>Tabela2[[#This Row],[Coordenada]]</f>
        <v>-</v>
      </c>
      <c r="G1700" s="113"/>
      <c r="H1700" s="111"/>
      <c r="I1700" s="112" t="s">
        <v>681</v>
      </c>
    </row>
    <row r="1701" spans="1:9" x14ac:dyDescent="0.35">
      <c r="A1701">
        <f t="shared" si="20"/>
        <v>1316</v>
      </c>
      <c r="B1701" s="1" t="s">
        <v>681</v>
      </c>
      <c r="C1701" s="1" t="s">
        <v>681</v>
      </c>
      <c r="D1701" s="37" t="s">
        <v>681</v>
      </c>
      <c r="E1701" s="37" t="s">
        <v>681</v>
      </c>
      <c r="F1701" s="38" t="str">
        <f>Tabela2[[#This Row],[Coordenada]]</f>
        <v>-</v>
      </c>
      <c r="G1701" s="113"/>
      <c r="H1701" s="111"/>
      <c r="I1701" s="112" t="s">
        <v>681</v>
      </c>
    </row>
    <row r="1702" spans="1:9" x14ac:dyDescent="0.35">
      <c r="A1702">
        <f t="shared" si="20"/>
        <v>1317</v>
      </c>
      <c r="B1702" s="1" t="s">
        <v>681</v>
      </c>
      <c r="C1702" s="1" t="s">
        <v>681</v>
      </c>
      <c r="D1702" s="37" t="s">
        <v>681</v>
      </c>
      <c r="E1702" s="37" t="s">
        <v>681</v>
      </c>
      <c r="F1702" s="38" t="str">
        <f>Tabela2[[#This Row],[Coordenada]]</f>
        <v>-</v>
      </c>
      <c r="G1702" s="113"/>
      <c r="H1702" s="111"/>
      <c r="I1702" s="112" t="s">
        <v>681</v>
      </c>
    </row>
    <row r="1703" spans="1:9" x14ac:dyDescent="0.35">
      <c r="A1703">
        <f t="shared" si="20"/>
        <v>1318</v>
      </c>
      <c r="B1703" s="1" t="s">
        <v>681</v>
      </c>
      <c r="C1703" s="1" t="s">
        <v>681</v>
      </c>
      <c r="D1703" s="37" t="s">
        <v>681</v>
      </c>
      <c r="E1703" s="37" t="s">
        <v>681</v>
      </c>
      <c r="F1703" s="38" t="str">
        <f>Tabela2[[#This Row],[Coordenada]]</f>
        <v>-</v>
      </c>
      <c r="G1703" s="113"/>
      <c r="H1703" s="111"/>
      <c r="I1703" s="112" t="s">
        <v>681</v>
      </c>
    </row>
    <row r="1704" spans="1:9" x14ac:dyDescent="0.35">
      <c r="A1704">
        <f t="shared" si="20"/>
        <v>1319</v>
      </c>
      <c r="B1704" s="1" t="s">
        <v>681</v>
      </c>
      <c r="C1704" s="1" t="s">
        <v>681</v>
      </c>
      <c r="D1704" s="37" t="s">
        <v>681</v>
      </c>
      <c r="E1704" s="37" t="s">
        <v>681</v>
      </c>
      <c r="F1704" s="38" t="str">
        <f>Tabela2[[#This Row],[Coordenada]]</f>
        <v>-</v>
      </c>
      <c r="G1704" s="113"/>
      <c r="H1704" s="111"/>
      <c r="I1704" s="112" t="s">
        <v>681</v>
      </c>
    </row>
    <row r="1705" spans="1:9" x14ac:dyDescent="0.35">
      <c r="A1705">
        <f t="shared" si="20"/>
        <v>1320</v>
      </c>
      <c r="B1705" s="1" t="s">
        <v>681</v>
      </c>
      <c r="C1705" s="1" t="s">
        <v>681</v>
      </c>
      <c r="D1705" s="37" t="s">
        <v>681</v>
      </c>
      <c r="E1705" s="37" t="s">
        <v>681</v>
      </c>
      <c r="F1705" s="38" t="str">
        <f>Tabela2[[#This Row],[Coordenada]]</f>
        <v>-</v>
      </c>
      <c r="G1705" s="113"/>
      <c r="H1705" s="111"/>
      <c r="I1705" s="112" t="s">
        <v>681</v>
      </c>
    </row>
    <row r="1706" spans="1:9" x14ac:dyDescent="0.35">
      <c r="A1706">
        <f t="shared" si="20"/>
        <v>1321</v>
      </c>
      <c r="B1706" s="1" t="s">
        <v>681</v>
      </c>
      <c r="C1706" s="1" t="s">
        <v>681</v>
      </c>
      <c r="D1706" s="37" t="s">
        <v>681</v>
      </c>
      <c r="E1706" s="37" t="s">
        <v>681</v>
      </c>
      <c r="F1706" s="38" t="str">
        <f>Tabela2[[#This Row],[Coordenada]]</f>
        <v>-</v>
      </c>
      <c r="G1706" s="113"/>
      <c r="H1706" s="111"/>
      <c r="I1706" s="112" t="s">
        <v>681</v>
      </c>
    </row>
    <row r="1707" spans="1:9" x14ac:dyDescent="0.35">
      <c r="A1707">
        <f t="shared" si="20"/>
        <v>1322</v>
      </c>
      <c r="B1707" s="1" t="s">
        <v>681</v>
      </c>
      <c r="C1707" s="1" t="s">
        <v>681</v>
      </c>
      <c r="D1707" s="37" t="s">
        <v>681</v>
      </c>
      <c r="E1707" s="37" t="s">
        <v>681</v>
      </c>
      <c r="F1707" s="38" t="str">
        <f>Tabela2[[#This Row],[Coordenada]]</f>
        <v>-</v>
      </c>
      <c r="G1707" s="113"/>
      <c r="H1707" s="111"/>
      <c r="I1707" s="112" t="s">
        <v>681</v>
      </c>
    </row>
    <row r="1708" spans="1:9" x14ac:dyDescent="0.35">
      <c r="A1708">
        <f t="shared" si="20"/>
        <v>1323</v>
      </c>
      <c r="B1708" s="1" t="s">
        <v>681</v>
      </c>
      <c r="C1708" s="1" t="s">
        <v>681</v>
      </c>
      <c r="D1708" s="37" t="s">
        <v>681</v>
      </c>
      <c r="E1708" s="37" t="s">
        <v>681</v>
      </c>
      <c r="F1708" s="38" t="str">
        <f>Tabela2[[#This Row],[Coordenada]]</f>
        <v>-</v>
      </c>
      <c r="G1708" s="113"/>
      <c r="H1708" s="111"/>
      <c r="I1708" s="112" t="s">
        <v>681</v>
      </c>
    </row>
    <row r="1709" spans="1:9" x14ac:dyDescent="0.35">
      <c r="A1709">
        <f t="shared" si="20"/>
        <v>1324</v>
      </c>
      <c r="B1709" s="1" t="s">
        <v>681</v>
      </c>
      <c r="C1709" s="1" t="s">
        <v>681</v>
      </c>
      <c r="D1709" s="37" t="s">
        <v>681</v>
      </c>
      <c r="E1709" s="37" t="s">
        <v>681</v>
      </c>
      <c r="F1709" s="38" t="str">
        <f>Tabela2[[#This Row],[Coordenada]]</f>
        <v>-</v>
      </c>
      <c r="G1709" s="113"/>
      <c r="H1709" s="111"/>
      <c r="I1709" s="112" t="s">
        <v>681</v>
      </c>
    </row>
    <row r="1710" spans="1:9" x14ac:dyDescent="0.35">
      <c r="A1710">
        <f t="shared" si="20"/>
        <v>1325</v>
      </c>
      <c r="B1710" s="1" t="s">
        <v>681</v>
      </c>
      <c r="C1710" s="1" t="s">
        <v>681</v>
      </c>
      <c r="D1710" s="37" t="s">
        <v>681</v>
      </c>
      <c r="E1710" s="37" t="s">
        <v>681</v>
      </c>
      <c r="F1710" s="38" t="str">
        <f>Tabela2[[#This Row],[Coordenada]]</f>
        <v>-</v>
      </c>
      <c r="G1710" s="113"/>
      <c r="H1710" s="111"/>
      <c r="I1710" s="112" t="s">
        <v>681</v>
      </c>
    </row>
    <row r="1711" spans="1:9" x14ac:dyDescent="0.35">
      <c r="A1711">
        <f t="shared" si="20"/>
        <v>1326</v>
      </c>
      <c r="B1711" s="1" t="s">
        <v>681</v>
      </c>
      <c r="C1711" s="1" t="s">
        <v>681</v>
      </c>
      <c r="D1711" s="37" t="s">
        <v>681</v>
      </c>
      <c r="E1711" s="37" t="s">
        <v>681</v>
      </c>
      <c r="F1711" s="38" t="str">
        <f>Tabela2[[#This Row],[Coordenada]]</f>
        <v>-</v>
      </c>
      <c r="G1711" s="113"/>
      <c r="H1711" s="111"/>
      <c r="I1711" s="112" t="s">
        <v>681</v>
      </c>
    </row>
    <row r="1712" spans="1:9" x14ac:dyDescent="0.35">
      <c r="A1712">
        <f t="shared" si="20"/>
        <v>1327</v>
      </c>
      <c r="B1712" s="1" t="s">
        <v>681</v>
      </c>
      <c r="C1712" s="1" t="s">
        <v>681</v>
      </c>
      <c r="D1712" s="37" t="s">
        <v>681</v>
      </c>
      <c r="E1712" s="37" t="s">
        <v>681</v>
      </c>
      <c r="F1712" s="38" t="str">
        <f>Tabela2[[#This Row],[Coordenada]]</f>
        <v>-</v>
      </c>
      <c r="G1712" s="113"/>
      <c r="H1712" s="111"/>
      <c r="I1712" s="112" t="s">
        <v>681</v>
      </c>
    </row>
    <row r="1713" spans="1:9" x14ac:dyDescent="0.35">
      <c r="A1713">
        <f t="shared" si="20"/>
        <v>1328</v>
      </c>
      <c r="B1713" s="1" t="s">
        <v>681</v>
      </c>
      <c r="C1713" s="1" t="s">
        <v>681</v>
      </c>
      <c r="D1713" s="37" t="s">
        <v>681</v>
      </c>
      <c r="E1713" s="37" t="s">
        <v>681</v>
      </c>
      <c r="F1713" s="38" t="str">
        <f>Tabela2[[#This Row],[Coordenada]]</f>
        <v>-</v>
      </c>
      <c r="G1713" s="113"/>
      <c r="H1713" s="111"/>
      <c r="I1713" s="112" t="s">
        <v>681</v>
      </c>
    </row>
    <row r="1714" spans="1:9" x14ac:dyDescent="0.35">
      <c r="A1714">
        <f t="shared" si="20"/>
        <v>1329</v>
      </c>
      <c r="B1714" s="1" t="s">
        <v>681</v>
      </c>
      <c r="C1714" s="1" t="s">
        <v>681</v>
      </c>
      <c r="D1714" s="37" t="s">
        <v>681</v>
      </c>
      <c r="E1714" s="37" t="s">
        <v>681</v>
      </c>
      <c r="F1714" s="38" t="str">
        <f>Tabela2[[#This Row],[Coordenada]]</f>
        <v>-</v>
      </c>
      <c r="G1714" s="113"/>
      <c r="H1714" s="111"/>
      <c r="I1714" s="112" t="s">
        <v>681</v>
      </c>
    </row>
    <row r="1715" spans="1:9" x14ac:dyDescent="0.35">
      <c r="A1715">
        <f t="shared" si="20"/>
        <v>1330</v>
      </c>
      <c r="B1715" s="1" t="s">
        <v>681</v>
      </c>
      <c r="C1715" s="1" t="s">
        <v>681</v>
      </c>
      <c r="D1715" s="37" t="s">
        <v>681</v>
      </c>
      <c r="E1715" s="37" t="s">
        <v>681</v>
      </c>
      <c r="F1715" s="38" t="str">
        <f>Tabela2[[#This Row],[Coordenada]]</f>
        <v>-</v>
      </c>
      <c r="G1715" s="113"/>
      <c r="H1715" s="111"/>
      <c r="I1715" s="112" t="s">
        <v>681</v>
      </c>
    </row>
    <row r="1716" spans="1:9" x14ac:dyDescent="0.35">
      <c r="A1716">
        <f t="shared" si="20"/>
        <v>1331</v>
      </c>
      <c r="B1716" s="1" t="s">
        <v>681</v>
      </c>
      <c r="C1716" s="1" t="s">
        <v>681</v>
      </c>
      <c r="D1716" s="37" t="s">
        <v>681</v>
      </c>
      <c r="E1716" s="37" t="s">
        <v>681</v>
      </c>
      <c r="F1716" s="38" t="str">
        <f>Tabela2[[#This Row],[Coordenada]]</f>
        <v>-</v>
      </c>
      <c r="G1716" s="113"/>
      <c r="H1716" s="111"/>
      <c r="I1716" s="112" t="s">
        <v>681</v>
      </c>
    </row>
    <row r="1717" spans="1:9" x14ac:dyDescent="0.35">
      <c r="A1717">
        <f t="shared" si="20"/>
        <v>1332</v>
      </c>
      <c r="B1717" s="1" t="s">
        <v>681</v>
      </c>
      <c r="C1717" s="1" t="s">
        <v>681</v>
      </c>
      <c r="D1717" s="37" t="s">
        <v>681</v>
      </c>
      <c r="E1717" s="37" t="s">
        <v>681</v>
      </c>
      <c r="F1717" s="38" t="str">
        <f>Tabela2[[#This Row],[Coordenada]]</f>
        <v>-</v>
      </c>
      <c r="G1717" s="113"/>
      <c r="H1717" s="111"/>
      <c r="I1717" s="112" t="s">
        <v>681</v>
      </c>
    </row>
    <row r="1718" spans="1:9" x14ac:dyDescent="0.35">
      <c r="A1718">
        <f t="shared" si="20"/>
        <v>1333</v>
      </c>
      <c r="B1718" s="1" t="s">
        <v>681</v>
      </c>
      <c r="C1718" s="1" t="s">
        <v>681</v>
      </c>
      <c r="D1718" s="37" t="s">
        <v>681</v>
      </c>
      <c r="E1718" s="37" t="s">
        <v>681</v>
      </c>
      <c r="F1718" s="38" t="str">
        <f>Tabela2[[#This Row],[Coordenada]]</f>
        <v>-</v>
      </c>
      <c r="G1718" s="113"/>
      <c r="H1718" s="111"/>
      <c r="I1718" s="112" t="s">
        <v>681</v>
      </c>
    </row>
    <row r="1719" spans="1:9" x14ac:dyDescent="0.35">
      <c r="A1719">
        <f t="shared" si="20"/>
        <v>1334</v>
      </c>
      <c r="B1719" s="1" t="s">
        <v>681</v>
      </c>
      <c r="C1719" s="1" t="s">
        <v>681</v>
      </c>
      <c r="D1719" s="37" t="s">
        <v>681</v>
      </c>
      <c r="E1719" s="37" t="s">
        <v>681</v>
      </c>
      <c r="F1719" s="38" t="str">
        <f>Tabela2[[#This Row],[Coordenada]]</f>
        <v>-</v>
      </c>
      <c r="G1719" s="113"/>
      <c r="H1719" s="111"/>
      <c r="I1719" s="112" t="s">
        <v>681</v>
      </c>
    </row>
    <row r="1720" spans="1:9" x14ac:dyDescent="0.35">
      <c r="A1720">
        <f t="shared" si="20"/>
        <v>1335</v>
      </c>
      <c r="B1720" s="1" t="s">
        <v>681</v>
      </c>
      <c r="C1720" s="1" t="s">
        <v>681</v>
      </c>
      <c r="D1720" s="37" t="s">
        <v>681</v>
      </c>
      <c r="E1720" s="37" t="s">
        <v>681</v>
      </c>
      <c r="F1720" s="38" t="str">
        <f>Tabela2[[#This Row],[Coordenada]]</f>
        <v>-</v>
      </c>
      <c r="G1720" s="113"/>
      <c r="H1720" s="111"/>
      <c r="I1720" s="112" t="s">
        <v>681</v>
      </c>
    </row>
    <row r="1721" spans="1:9" x14ac:dyDescent="0.35">
      <c r="A1721">
        <f t="shared" si="20"/>
        <v>1336</v>
      </c>
      <c r="B1721" s="1" t="s">
        <v>681</v>
      </c>
      <c r="C1721" s="1" t="s">
        <v>681</v>
      </c>
      <c r="D1721" s="37" t="s">
        <v>681</v>
      </c>
      <c r="E1721" s="37" t="s">
        <v>681</v>
      </c>
      <c r="F1721" s="38" t="str">
        <f>Tabela2[[#This Row],[Coordenada]]</f>
        <v>-</v>
      </c>
      <c r="G1721" s="113"/>
      <c r="H1721" s="111"/>
      <c r="I1721" s="112" t="s">
        <v>681</v>
      </c>
    </row>
    <row r="1722" spans="1:9" x14ac:dyDescent="0.35">
      <c r="A1722">
        <f t="shared" si="20"/>
        <v>1337</v>
      </c>
      <c r="B1722" s="1" t="s">
        <v>681</v>
      </c>
      <c r="C1722" s="1" t="s">
        <v>681</v>
      </c>
      <c r="D1722" s="37" t="s">
        <v>681</v>
      </c>
      <c r="E1722" s="37" t="s">
        <v>681</v>
      </c>
      <c r="F1722" s="38" t="str">
        <f>Tabela2[[#This Row],[Coordenada]]</f>
        <v>-</v>
      </c>
      <c r="G1722" s="113"/>
      <c r="H1722" s="111"/>
      <c r="I1722" s="112" t="s">
        <v>681</v>
      </c>
    </row>
    <row r="1723" spans="1:9" x14ac:dyDescent="0.35">
      <c r="A1723">
        <f t="shared" si="20"/>
        <v>1338</v>
      </c>
      <c r="B1723" s="1" t="s">
        <v>681</v>
      </c>
      <c r="C1723" s="1" t="s">
        <v>681</v>
      </c>
      <c r="D1723" s="37" t="s">
        <v>681</v>
      </c>
      <c r="E1723" s="37" t="s">
        <v>681</v>
      </c>
      <c r="F1723" s="38" t="str">
        <f>Tabela2[[#This Row],[Coordenada]]</f>
        <v>-</v>
      </c>
      <c r="G1723" s="113"/>
      <c r="H1723" s="111"/>
      <c r="I1723" s="112" t="s">
        <v>681</v>
      </c>
    </row>
    <row r="1724" spans="1:9" x14ac:dyDescent="0.35">
      <c r="A1724">
        <f t="shared" si="20"/>
        <v>1339</v>
      </c>
      <c r="B1724" s="1" t="s">
        <v>681</v>
      </c>
      <c r="C1724" s="1" t="s">
        <v>681</v>
      </c>
      <c r="D1724" s="37" t="s">
        <v>681</v>
      </c>
      <c r="E1724" s="37" t="s">
        <v>681</v>
      </c>
      <c r="F1724" s="38" t="str">
        <f>Tabela2[[#This Row],[Coordenada]]</f>
        <v>-</v>
      </c>
      <c r="G1724" s="113"/>
      <c r="H1724" s="111"/>
      <c r="I1724" s="112" t="s">
        <v>681</v>
      </c>
    </row>
    <row r="1725" spans="1:9" x14ac:dyDescent="0.35">
      <c r="A1725">
        <f t="shared" si="20"/>
        <v>1340</v>
      </c>
      <c r="B1725" s="1" t="s">
        <v>681</v>
      </c>
      <c r="C1725" s="1" t="s">
        <v>681</v>
      </c>
      <c r="D1725" s="37" t="s">
        <v>681</v>
      </c>
      <c r="E1725" s="37" t="s">
        <v>681</v>
      </c>
      <c r="F1725" s="38" t="str">
        <f>Tabela2[[#This Row],[Coordenada]]</f>
        <v>-</v>
      </c>
      <c r="G1725" s="113"/>
      <c r="H1725" s="111"/>
      <c r="I1725" s="112" t="s">
        <v>681</v>
      </c>
    </row>
    <row r="1726" spans="1:9" x14ac:dyDescent="0.35">
      <c r="A1726">
        <f t="shared" si="20"/>
        <v>1341</v>
      </c>
      <c r="B1726" s="1" t="s">
        <v>681</v>
      </c>
      <c r="C1726" s="1" t="s">
        <v>681</v>
      </c>
      <c r="D1726" s="37" t="s">
        <v>681</v>
      </c>
      <c r="E1726" s="37" t="s">
        <v>681</v>
      </c>
      <c r="F1726" s="38" t="str">
        <f>Tabela2[[#This Row],[Coordenada]]</f>
        <v>-</v>
      </c>
      <c r="G1726" s="113"/>
      <c r="H1726" s="111"/>
      <c r="I1726" s="112" t="s">
        <v>681</v>
      </c>
    </row>
    <row r="1727" spans="1:9" x14ac:dyDescent="0.35">
      <c r="A1727">
        <f t="shared" si="20"/>
        <v>1342</v>
      </c>
      <c r="B1727" s="1" t="s">
        <v>681</v>
      </c>
      <c r="C1727" s="1" t="s">
        <v>681</v>
      </c>
      <c r="D1727" s="37" t="s">
        <v>681</v>
      </c>
      <c r="E1727" s="37" t="s">
        <v>681</v>
      </c>
      <c r="F1727" s="38" t="str">
        <f>Tabela2[[#This Row],[Coordenada]]</f>
        <v>-</v>
      </c>
      <c r="G1727" s="113"/>
      <c r="H1727" s="111"/>
      <c r="I1727" s="112" t="s">
        <v>681</v>
      </c>
    </row>
    <row r="1728" spans="1:9" x14ac:dyDescent="0.35">
      <c r="A1728">
        <f t="shared" si="20"/>
        <v>1343</v>
      </c>
      <c r="B1728" s="1" t="s">
        <v>681</v>
      </c>
      <c r="C1728" s="1" t="s">
        <v>681</v>
      </c>
      <c r="D1728" s="37" t="s">
        <v>681</v>
      </c>
      <c r="E1728" s="37" t="s">
        <v>681</v>
      </c>
      <c r="F1728" s="38" t="str">
        <f>Tabela2[[#This Row],[Coordenada]]</f>
        <v>-</v>
      </c>
      <c r="G1728" s="113"/>
      <c r="H1728" s="111"/>
      <c r="I1728" s="112" t="s">
        <v>681</v>
      </c>
    </row>
    <row r="1729" spans="1:9" x14ac:dyDescent="0.35">
      <c r="A1729">
        <f t="shared" si="20"/>
        <v>1344</v>
      </c>
      <c r="B1729" s="1" t="s">
        <v>681</v>
      </c>
      <c r="C1729" s="1" t="s">
        <v>681</v>
      </c>
      <c r="D1729" s="37" t="s">
        <v>681</v>
      </c>
      <c r="E1729" s="37" t="s">
        <v>681</v>
      </c>
      <c r="F1729" s="38" t="str">
        <f>Tabela2[[#This Row],[Coordenada]]</f>
        <v>-</v>
      </c>
      <c r="G1729" s="113"/>
      <c r="H1729" s="111"/>
      <c r="I1729" s="112" t="s">
        <v>681</v>
      </c>
    </row>
    <row r="1730" spans="1:9" x14ac:dyDescent="0.35">
      <c r="A1730">
        <f t="shared" si="20"/>
        <v>1345</v>
      </c>
      <c r="B1730" s="1" t="s">
        <v>681</v>
      </c>
      <c r="C1730" s="1" t="s">
        <v>681</v>
      </c>
      <c r="D1730" s="37" t="s">
        <v>681</v>
      </c>
      <c r="E1730" s="37" t="s">
        <v>681</v>
      </c>
      <c r="F1730" s="38" t="str">
        <f>Tabela2[[#This Row],[Coordenada]]</f>
        <v>-</v>
      </c>
      <c r="G1730" s="113"/>
      <c r="H1730" s="111"/>
      <c r="I1730" s="112" t="s">
        <v>681</v>
      </c>
    </row>
    <row r="1731" spans="1:9" x14ac:dyDescent="0.35">
      <c r="A1731">
        <f t="shared" ref="A1731:A1794" si="21">A1730+1</f>
        <v>1346</v>
      </c>
      <c r="B1731" s="1" t="s">
        <v>681</v>
      </c>
      <c r="C1731" s="1" t="s">
        <v>681</v>
      </c>
      <c r="D1731" s="37" t="s">
        <v>681</v>
      </c>
      <c r="E1731" s="37" t="s">
        <v>681</v>
      </c>
      <c r="F1731" s="38" t="str">
        <f>Tabela2[[#This Row],[Coordenada]]</f>
        <v>-</v>
      </c>
      <c r="G1731" s="113"/>
      <c r="H1731" s="111"/>
      <c r="I1731" s="112" t="s">
        <v>681</v>
      </c>
    </row>
    <row r="1732" spans="1:9" x14ac:dyDescent="0.35">
      <c r="A1732">
        <f t="shared" si="21"/>
        <v>1347</v>
      </c>
      <c r="B1732" s="1" t="s">
        <v>681</v>
      </c>
      <c r="C1732" s="1" t="s">
        <v>681</v>
      </c>
      <c r="D1732" s="37" t="s">
        <v>681</v>
      </c>
      <c r="E1732" s="37" t="s">
        <v>681</v>
      </c>
      <c r="F1732" s="38" t="str">
        <f>Tabela2[[#This Row],[Coordenada]]</f>
        <v>-</v>
      </c>
      <c r="G1732" s="113"/>
      <c r="H1732" s="111"/>
      <c r="I1732" s="112" t="s">
        <v>681</v>
      </c>
    </row>
    <row r="1733" spans="1:9" x14ac:dyDescent="0.35">
      <c r="A1733">
        <f t="shared" si="21"/>
        <v>1348</v>
      </c>
      <c r="B1733" s="1" t="s">
        <v>681</v>
      </c>
      <c r="C1733" s="1" t="s">
        <v>681</v>
      </c>
      <c r="D1733" s="37" t="s">
        <v>681</v>
      </c>
      <c r="E1733" s="37" t="s">
        <v>681</v>
      </c>
      <c r="F1733" s="38" t="str">
        <f>Tabela2[[#This Row],[Coordenada]]</f>
        <v>-</v>
      </c>
      <c r="G1733" s="113"/>
      <c r="H1733" s="111"/>
      <c r="I1733" s="112" t="s">
        <v>681</v>
      </c>
    </row>
    <row r="1734" spans="1:9" x14ac:dyDescent="0.35">
      <c r="A1734">
        <f t="shared" si="21"/>
        <v>1349</v>
      </c>
      <c r="B1734" s="1" t="s">
        <v>681</v>
      </c>
      <c r="C1734" s="1" t="s">
        <v>681</v>
      </c>
      <c r="D1734" s="37" t="s">
        <v>681</v>
      </c>
      <c r="E1734" s="37" t="s">
        <v>681</v>
      </c>
      <c r="F1734" s="38" t="str">
        <f>Tabela2[[#This Row],[Coordenada]]</f>
        <v>-</v>
      </c>
      <c r="G1734" s="113"/>
      <c r="H1734" s="111"/>
      <c r="I1734" s="112" t="s">
        <v>681</v>
      </c>
    </row>
    <row r="1735" spans="1:9" x14ac:dyDescent="0.35">
      <c r="A1735">
        <f t="shared" si="21"/>
        <v>1350</v>
      </c>
      <c r="B1735" s="1" t="s">
        <v>681</v>
      </c>
      <c r="C1735" s="1" t="s">
        <v>681</v>
      </c>
      <c r="D1735" s="37" t="s">
        <v>681</v>
      </c>
      <c r="E1735" s="37" t="s">
        <v>681</v>
      </c>
      <c r="F1735" s="38" t="str">
        <f>Tabela2[[#This Row],[Coordenada]]</f>
        <v>-</v>
      </c>
      <c r="G1735" s="113"/>
      <c r="H1735" s="111"/>
      <c r="I1735" s="112" t="s">
        <v>681</v>
      </c>
    </row>
    <row r="1736" spans="1:9" x14ac:dyDescent="0.35">
      <c r="A1736">
        <f t="shared" si="21"/>
        <v>1351</v>
      </c>
      <c r="B1736" s="1" t="s">
        <v>681</v>
      </c>
      <c r="C1736" s="1" t="s">
        <v>681</v>
      </c>
      <c r="D1736" s="37" t="s">
        <v>681</v>
      </c>
      <c r="E1736" s="37" t="s">
        <v>681</v>
      </c>
      <c r="F1736" s="38" t="str">
        <f>Tabela2[[#This Row],[Coordenada]]</f>
        <v>-</v>
      </c>
      <c r="G1736" s="113"/>
      <c r="H1736" s="111"/>
      <c r="I1736" s="112" t="s">
        <v>681</v>
      </c>
    </row>
    <row r="1737" spans="1:9" x14ac:dyDescent="0.35">
      <c r="A1737">
        <f t="shared" si="21"/>
        <v>1352</v>
      </c>
      <c r="B1737" s="1" t="s">
        <v>681</v>
      </c>
      <c r="C1737" s="1" t="s">
        <v>681</v>
      </c>
      <c r="D1737" s="37" t="s">
        <v>681</v>
      </c>
      <c r="E1737" s="37" t="s">
        <v>681</v>
      </c>
      <c r="F1737" s="38" t="str">
        <f>Tabela2[[#This Row],[Coordenada]]</f>
        <v>-</v>
      </c>
      <c r="G1737" s="113"/>
      <c r="H1737" s="111"/>
      <c r="I1737" s="112" t="s">
        <v>681</v>
      </c>
    </row>
    <row r="1738" spans="1:9" x14ac:dyDescent="0.35">
      <c r="A1738">
        <f t="shared" si="21"/>
        <v>1353</v>
      </c>
      <c r="B1738" s="1" t="s">
        <v>681</v>
      </c>
      <c r="C1738" s="1" t="s">
        <v>681</v>
      </c>
      <c r="D1738" s="37" t="s">
        <v>681</v>
      </c>
      <c r="E1738" s="37" t="s">
        <v>681</v>
      </c>
      <c r="F1738" s="38" t="str">
        <f>Tabela2[[#This Row],[Coordenada]]</f>
        <v>-</v>
      </c>
      <c r="G1738" s="113"/>
      <c r="H1738" s="111"/>
      <c r="I1738" s="112" t="s">
        <v>681</v>
      </c>
    </row>
    <row r="1739" spans="1:9" x14ac:dyDescent="0.35">
      <c r="A1739">
        <f t="shared" si="21"/>
        <v>1354</v>
      </c>
      <c r="B1739" s="1" t="s">
        <v>681</v>
      </c>
      <c r="C1739" s="1" t="s">
        <v>681</v>
      </c>
      <c r="D1739" s="37" t="s">
        <v>681</v>
      </c>
      <c r="E1739" s="37" t="s">
        <v>681</v>
      </c>
      <c r="F1739" s="38" t="str">
        <f>Tabela2[[#This Row],[Coordenada]]</f>
        <v>-</v>
      </c>
      <c r="G1739" s="113"/>
      <c r="H1739" s="111"/>
      <c r="I1739" s="112" t="s">
        <v>681</v>
      </c>
    </row>
    <row r="1740" spans="1:9" x14ac:dyDescent="0.35">
      <c r="A1740">
        <f t="shared" si="21"/>
        <v>1355</v>
      </c>
      <c r="B1740" s="1" t="s">
        <v>681</v>
      </c>
      <c r="C1740" s="1" t="s">
        <v>681</v>
      </c>
      <c r="D1740" s="37" t="s">
        <v>681</v>
      </c>
      <c r="E1740" s="37" t="s">
        <v>681</v>
      </c>
      <c r="F1740" s="38" t="str">
        <f>Tabela2[[#This Row],[Coordenada]]</f>
        <v>-</v>
      </c>
      <c r="G1740" s="113"/>
      <c r="H1740" s="111"/>
      <c r="I1740" s="112" t="s">
        <v>681</v>
      </c>
    </row>
    <row r="1741" spans="1:9" x14ac:dyDescent="0.35">
      <c r="A1741">
        <f t="shared" si="21"/>
        <v>1356</v>
      </c>
      <c r="B1741" s="1" t="s">
        <v>681</v>
      </c>
      <c r="C1741" s="1" t="s">
        <v>681</v>
      </c>
      <c r="D1741" s="37" t="s">
        <v>681</v>
      </c>
      <c r="E1741" s="37" t="s">
        <v>681</v>
      </c>
      <c r="F1741" s="38" t="str">
        <f>Tabela2[[#This Row],[Coordenada]]</f>
        <v>-</v>
      </c>
      <c r="G1741" s="113"/>
      <c r="H1741" s="111"/>
      <c r="I1741" s="112" t="s">
        <v>681</v>
      </c>
    </row>
    <row r="1742" spans="1:9" x14ac:dyDescent="0.35">
      <c r="A1742">
        <f t="shared" si="21"/>
        <v>1357</v>
      </c>
      <c r="B1742" s="1" t="s">
        <v>681</v>
      </c>
      <c r="C1742" s="1" t="s">
        <v>681</v>
      </c>
      <c r="D1742" s="37" t="s">
        <v>681</v>
      </c>
      <c r="E1742" s="37" t="s">
        <v>681</v>
      </c>
      <c r="F1742" s="38" t="str">
        <f>Tabela2[[#This Row],[Coordenada]]</f>
        <v>-</v>
      </c>
      <c r="G1742" s="113"/>
      <c r="H1742" s="111"/>
      <c r="I1742" s="112" t="s">
        <v>681</v>
      </c>
    </row>
    <row r="1743" spans="1:9" x14ac:dyDescent="0.35">
      <c r="A1743">
        <f t="shared" si="21"/>
        <v>1358</v>
      </c>
      <c r="B1743" s="1" t="s">
        <v>681</v>
      </c>
      <c r="C1743" s="1" t="s">
        <v>681</v>
      </c>
      <c r="D1743" s="37" t="s">
        <v>681</v>
      </c>
      <c r="E1743" s="37" t="s">
        <v>681</v>
      </c>
      <c r="F1743" s="38" t="str">
        <f>Tabela2[[#This Row],[Coordenada]]</f>
        <v>-</v>
      </c>
      <c r="G1743" s="113"/>
      <c r="H1743" s="111"/>
      <c r="I1743" s="112" t="s">
        <v>681</v>
      </c>
    </row>
    <row r="1744" spans="1:9" x14ac:dyDescent="0.35">
      <c r="A1744">
        <f t="shared" si="21"/>
        <v>1359</v>
      </c>
      <c r="B1744" s="1" t="s">
        <v>681</v>
      </c>
      <c r="C1744" s="1" t="s">
        <v>681</v>
      </c>
      <c r="D1744" s="37" t="s">
        <v>681</v>
      </c>
      <c r="E1744" s="37" t="s">
        <v>681</v>
      </c>
      <c r="F1744" s="38" t="str">
        <f>Tabela2[[#This Row],[Coordenada]]</f>
        <v>-</v>
      </c>
      <c r="G1744" s="113"/>
      <c r="H1744" s="111"/>
      <c r="I1744" s="112" t="s">
        <v>681</v>
      </c>
    </row>
    <row r="1745" spans="1:9" x14ac:dyDescent="0.35">
      <c r="A1745">
        <f t="shared" si="21"/>
        <v>1360</v>
      </c>
      <c r="B1745" s="1" t="s">
        <v>681</v>
      </c>
      <c r="C1745" s="1" t="s">
        <v>681</v>
      </c>
      <c r="D1745" s="37" t="s">
        <v>681</v>
      </c>
      <c r="E1745" s="37" t="s">
        <v>681</v>
      </c>
      <c r="F1745" s="38" t="str">
        <f>Tabela2[[#This Row],[Coordenada]]</f>
        <v>-</v>
      </c>
      <c r="G1745" s="113"/>
      <c r="H1745" s="111"/>
      <c r="I1745" s="112" t="s">
        <v>681</v>
      </c>
    </row>
    <row r="1746" spans="1:9" x14ac:dyDescent="0.35">
      <c r="A1746">
        <f t="shared" si="21"/>
        <v>1361</v>
      </c>
      <c r="B1746" s="1" t="s">
        <v>681</v>
      </c>
      <c r="C1746" s="1" t="s">
        <v>681</v>
      </c>
      <c r="D1746" s="37" t="s">
        <v>681</v>
      </c>
      <c r="E1746" s="37" t="s">
        <v>681</v>
      </c>
      <c r="F1746" s="38" t="str">
        <f>Tabela2[[#This Row],[Coordenada]]</f>
        <v>-</v>
      </c>
      <c r="G1746" s="113"/>
      <c r="H1746" s="111"/>
      <c r="I1746" s="112" t="s">
        <v>681</v>
      </c>
    </row>
    <row r="1747" spans="1:9" x14ac:dyDescent="0.35">
      <c r="A1747">
        <f t="shared" si="21"/>
        <v>1362</v>
      </c>
      <c r="B1747" s="1" t="s">
        <v>681</v>
      </c>
      <c r="C1747" s="1" t="s">
        <v>681</v>
      </c>
      <c r="D1747" s="37" t="s">
        <v>681</v>
      </c>
      <c r="E1747" s="37" t="s">
        <v>681</v>
      </c>
      <c r="F1747" s="38" t="str">
        <f>Tabela2[[#This Row],[Coordenada]]</f>
        <v>-</v>
      </c>
      <c r="G1747" s="113"/>
      <c r="H1747" s="111"/>
      <c r="I1747" s="112" t="s">
        <v>681</v>
      </c>
    </row>
    <row r="1748" spans="1:9" x14ac:dyDescent="0.35">
      <c r="A1748">
        <f t="shared" si="21"/>
        <v>1363</v>
      </c>
      <c r="B1748" s="1" t="s">
        <v>681</v>
      </c>
      <c r="C1748" s="1" t="s">
        <v>681</v>
      </c>
      <c r="D1748" s="37" t="s">
        <v>681</v>
      </c>
      <c r="E1748" s="37" t="s">
        <v>681</v>
      </c>
      <c r="F1748" s="38" t="str">
        <f>Tabela2[[#This Row],[Coordenada]]</f>
        <v>-</v>
      </c>
      <c r="G1748" s="113"/>
      <c r="H1748" s="111"/>
      <c r="I1748" s="112" t="s">
        <v>681</v>
      </c>
    </row>
    <row r="1749" spans="1:9" x14ac:dyDescent="0.35">
      <c r="A1749">
        <f t="shared" si="21"/>
        <v>1364</v>
      </c>
      <c r="B1749" s="1" t="s">
        <v>681</v>
      </c>
      <c r="C1749" s="1" t="s">
        <v>681</v>
      </c>
      <c r="D1749" s="37" t="s">
        <v>681</v>
      </c>
      <c r="E1749" s="37" t="s">
        <v>681</v>
      </c>
      <c r="F1749" s="38" t="str">
        <f>Tabela2[[#This Row],[Coordenada]]</f>
        <v>-</v>
      </c>
      <c r="G1749" s="113"/>
      <c r="H1749" s="111"/>
      <c r="I1749" s="112" t="s">
        <v>681</v>
      </c>
    </row>
    <row r="1750" spans="1:9" x14ac:dyDescent="0.35">
      <c r="A1750">
        <f t="shared" si="21"/>
        <v>1365</v>
      </c>
      <c r="B1750" s="1" t="s">
        <v>681</v>
      </c>
      <c r="C1750" s="1" t="s">
        <v>681</v>
      </c>
      <c r="D1750" s="37" t="s">
        <v>681</v>
      </c>
      <c r="E1750" s="37" t="s">
        <v>681</v>
      </c>
      <c r="F1750" s="38" t="str">
        <f>Tabela2[[#This Row],[Coordenada]]</f>
        <v>-</v>
      </c>
      <c r="G1750" s="113"/>
      <c r="H1750" s="111"/>
      <c r="I1750" s="112" t="s">
        <v>681</v>
      </c>
    </row>
    <row r="1751" spans="1:9" x14ac:dyDescent="0.35">
      <c r="A1751">
        <f t="shared" si="21"/>
        <v>1366</v>
      </c>
      <c r="B1751" s="1" t="s">
        <v>681</v>
      </c>
      <c r="C1751" s="1" t="s">
        <v>681</v>
      </c>
      <c r="D1751" s="37" t="s">
        <v>681</v>
      </c>
      <c r="E1751" s="37" t="s">
        <v>681</v>
      </c>
      <c r="F1751" s="38" t="str">
        <f>Tabela2[[#This Row],[Coordenada]]</f>
        <v>-</v>
      </c>
      <c r="G1751" s="113"/>
      <c r="H1751" s="111"/>
      <c r="I1751" s="112" t="s">
        <v>681</v>
      </c>
    </row>
    <row r="1752" spans="1:9" x14ac:dyDescent="0.35">
      <c r="A1752">
        <f t="shared" si="21"/>
        <v>1367</v>
      </c>
      <c r="B1752" s="1" t="s">
        <v>681</v>
      </c>
      <c r="C1752" s="1" t="s">
        <v>681</v>
      </c>
      <c r="D1752" s="37" t="s">
        <v>681</v>
      </c>
      <c r="E1752" s="37" t="s">
        <v>681</v>
      </c>
      <c r="F1752" s="38" t="str">
        <f>Tabela2[[#This Row],[Coordenada]]</f>
        <v>-</v>
      </c>
      <c r="G1752" s="113"/>
      <c r="H1752" s="111"/>
      <c r="I1752" s="112" t="s">
        <v>681</v>
      </c>
    </row>
    <row r="1753" spans="1:9" x14ac:dyDescent="0.35">
      <c r="A1753">
        <f t="shared" si="21"/>
        <v>1368</v>
      </c>
      <c r="B1753" s="1" t="s">
        <v>681</v>
      </c>
      <c r="C1753" s="1" t="s">
        <v>681</v>
      </c>
      <c r="D1753" s="37" t="s">
        <v>681</v>
      </c>
      <c r="E1753" s="37" t="s">
        <v>681</v>
      </c>
      <c r="F1753" s="38" t="str">
        <f>Tabela2[[#This Row],[Coordenada]]</f>
        <v>-</v>
      </c>
      <c r="G1753" s="113"/>
      <c r="H1753" s="111"/>
      <c r="I1753" s="112" t="s">
        <v>681</v>
      </c>
    </row>
    <row r="1754" spans="1:9" x14ac:dyDescent="0.35">
      <c r="A1754">
        <f t="shared" si="21"/>
        <v>1369</v>
      </c>
      <c r="B1754" s="1" t="s">
        <v>681</v>
      </c>
      <c r="C1754" s="1" t="s">
        <v>681</v>
      </c>
      <c r="D1754" s="37" t="s">
        <v>681</v>
      </c>
      <c r="E1754" s="37" t="s">
        <v>681</v>
      </c>
      <c r="F1754" s="38" t="str">
        <f>Tabela2[[#This Row],[Coordenada]]</f>
        <v>-</v>
      </c>
      <c r="G1754" s="113"/>
      <c r="H1754" s="111"/>
      <c r="I1754" s="112" t="s">
        <v>681</v>
      </c>
    </row>
    <row r="1755" spans="1:9" x14ac:dyDescent="0.35">
      <c r="A1755">
        <f t="shared" si="21"/>
        <v>1370</v>
      </c>
      <c r="B1755" s="1" t="s">
        <v>681</v>
      </c>
      <c r="C1755" s="1" t="s">
        <v>681</v>
      </c>
      <c r="D1755" s="37" t="s">
        <v>681</v>
      </c>
      <c r="E1755" s="37" t="s">
        <v>681</v>
      </c>
      <c r="F1755" s="38" t="str">
        <f>Tabela2[[#This Row],[Coordenada]]</f>
        <v>-</v>
      </c>
      <c r="G1755" s="113"/>
      <c r="H1755" s="111"/>
      <c r="I1755" s="112" t="s">
        <v>681</v>
      </c>
    </row>
    <row r="1756" spans="1:9" x14ac:dyDescent="0.35">
      <c r="A1756">
        <f t="shared" si="21"/>
        <v>1371</v>
      </c>
      <c r="B1756" s="1" t="s">
        <v>681</v>
      </c>
      <c r="C1756" s="1" t="s">
        <v>681</v>
      </c>
      <c r="D1756" s="37" t="s">
        <v>681</v>
      </c>
      <c r="E1756" s="37" t="s">
        <v>681</v>
      </c>
      <c r="F1756" s="38" t="str">
        <f>Tabela2[[#This Row],[Coordenada]]</f>
        <v>-</v>
      </c>
      <c r="G1756" s="113"/>
      <c r="H1756" s="111"/>
      <c r="I1756" s="112" t="s">
        <v>681</v>
      </c>
    </row>
    <row r="1757" spans="1:9" x14ac:dyDescent="0.35">
      <c r="A1757">
        <f t="shared" si="21"/>
        <v>1372</v>
      </c>
      <c r="B1757" s="1" t="s">
        <v>681</v>
      </c>
      <c r="C1757" s="1" t="s">
        <v>681</v>
      </c>
      <c r="D1757" s="37" t="s">
        <v>681</v>
      </c>
      <c r="E1757" s="37" t="s">
        <v>681</v>
      </c>
      <c r="F1757" s="38" t="str">
        <f>Tabela2[[#This Row],[Coordenada]]</f>
        <v>-</v>
      </c>
      <c r="G1757" s="113"/>
      <c r="H1757" s="111"/>
      <c r="I1757" s="112" t="s">
        <v>681</v>
      </c>
    </row>
    <row r="1758" spans="1:9" x14ac:dyDescent="0.35">
      <c r="A1758">
        <f t="shared" si="21"/>
        <v>1373</v>
      </c>
      <c r="B1758" s="1" t="s">
        <v>681</v>
      </c>
      <c r="C1758" s="1" t="s">
        <v>681</v>
      </c>
      <c r="D1758" s="37" t="s">
        <v>681</v>
      </c>
      <c r="E1758" s="37" t="s">
        <v>681</v>
      </c>
      <c r="F1758" s="38" t="str">
        <f>Tabela2[[#This Row],[Coordenada]]</f>
        <v>-</v>
      </c>
      <c r="G1758" s="113"/>
      <c r="H1758" s="111"/>
      <c r="I1758" s="112" t="s">
        <v>681</v>
      </c>
    </row>
    <row r="1759" spans="1:9" x14ac:dyDescent="0.35">
      <c r="A1759">
        <f t="shared" si="21"/>
        <v>1374</v>
      </c>
      <c r="B1759" s="1" t="s">
        <v>681</v>
      </c>
      <c r="C1759" s="1" t="s">
        <v>681</v>
      </c>
      <c r="D1759" s="37" t="s">
        <v>681</v>
      </c>
      <c r="E1759" s="37" t="s">
        <v>681</v>
      </c>
      <c r="F1759" s="38" t="str">
        <f>Tabela2[[#This Row],[Coordenada]]</f>
        <v>-</v>
      </c>
      <c r="G1759" s="113"/>
      <c r="H1759" s="111"/>
      <c r="I1759" s="112" t="s">
        <v>681</v>
      </c>
    </row>
    <row r="1760" spans="1:9" x14ac:dyDescent="0.35">
      <c r="A1760">
        <f t="shared" si="21"/>
        <v>1375</v>
      </c>
      <c r="B1760" s="1" t="s">
        <v>681</v>
      </c>
      <c r="C1760" s="1" t="s">
        <v>681</v>
      </c>
      <c r="D1760" s="37" t="s">
        <v>681</v>
      </c>
      <c r="E1760" s="37" t="s">
        <v>681</v>
      </c>
      <c r="F1760" s="38" t="str">
        <f>Tabela2[[#This Row],[Coordenada]]</f>
        <v>-</v>
      </c>
      <c r="G1760" s="113"/>
      <c r="H1760" s="111"/>
      <c r="I1760" s="112" t="s">
        <v>681</v>
      </c>
    </row>
    <row r="1761" spans="1:9" x14ac:dyDescent="0.35">
      <c r="A1761">
        <f t="shared" si="21"/>
        <v>1376</v>
      </c>
      <c r="B1761" s="1" t="s">
        <v>681</v>
      </c>
      <c r="C1761" s="1" t="s">
        <v>681</v>
      </c>
      <c r="D1761" s="37" t="s">
        <v>681</v>
      </c>
      <c r="E1761" s="37" t="s">
        <v>681</v>
      </c>
      <c r="F1761" s="38" t="str">
        <f>Tabela2[[#This Row],[Coordenada]]</f>
        <v>-</v>
      </c>
      <c r="G1761" s="113"/>
      <c r="H1761" s="111"/>
      <c r="I1761" s="112" t="s">
        <v>681</v>
      </c>
    </row>
    <row r="1762" spans="1:9" x14ac:dyDescent="0.35">
      <c r="A1762">
        <f t="shared" si="21"/>
        <v>1377</v>
      </c>
      <c r="B1762" s="1" t="s">
        <v>681</v>
      </c>
      <c r="C1762" s="1" t="s">
        <v>681</v>
      </c>
      <c r="D1762" s="37" t="s">
        <v>681</v>
      </c>
      <c r="E1762" s="37" t="s">
        <v>681</v>
      </c>
      <c r="F1762" s="38" t="str">
        <f>Tabela2[[#This Row],[Coordenada]]</f>
        <v>-</v>
      </c>
      <c r="G1762" s="113"/>
      <c r="H1762" s="111"/>
      <c r="I1762" s="112" t="s">
        <v>681</v>
      </c>
    </row>
    <row r="1763" spans="1:9" x14ac:dyDescent="0.35">
      <c r="A1763">
        <f t="shared" si="21"/>
        <v>1378</v>
      </c>
      <c r="B1763" s="1" t="s">
        <v>681</v>
      </c>
      <c r="C1763" s="1" t="s">
        <v>681</v>
      </c>
      <c r="D1763" s="37" t="s">
        <v>681</v>
      </c>
      <c r="E1763" s="37" t="s">
        <v>681</v>
      </c>
      <c r="F1763" s="38" t="str">
        <f>Tabela2[[#This Row],[Coordenada]]</f>
        <v>-</v>
      </c>
      <c r="G1763" s="113"/>
      <c r="H1763" s="111"/>
      <c r="I1763" s="112" t="s">
        <v>681</v>
      </c>
    </row>
    <row r="1764" spans="1:9" x14ac:dyDescent="0.35">
      <c r="A1764">
        <f t="shared" si="21"/>
        <v>1379</v>
      </c>
      <c r="B1764" s="1" t="s">
        <v>681</v>
      </c>
      <c r="C1764" s="1" t="s">
        <v>681</v>
      </c>
      <c r="D1764" s="37" t="s">
        <v>681</v>
      </c>
      <c r="E1764" s="37" t="s">
        <v>681</v>
      </c>
      <c r="F1764" s="38" t="str">
        <f>Tabela2[[#This Row],[Coordenada]]</f>
        <v>-</v>
      </c>
      <c r="G1764" s="113"/>
      <c r="H1764" s="111"/>
      <c r="I1764" s="112" t="s">
        <v>681</v>
      </c>
    </row>
    <row r="1765" spans="1:9" x14ac:dyDescent="0.35">
      <c r="A1765">
        <f t="shared" si="21"/>
        <v>1380</v>
      </c>
      <c r="B1765" s="1" t="s">
        <v>681</v>
      </c>
      <c r="C1765" s="1" t="s">
        <v>681</v>
      </c>
      <c r="D1765" s="37" t="s">
        <v>681</v>
      </c>
      <c r="E1765" s="37" t="s">
        <v>681</v>
      </c>
      <c r="F1765" s="38" t="str">
        <f>Tabela2[[#This Row],[Coordenada]]</f>
        <v>-</v>
      </c>
      <c r="G1765" s="113"/>
      <c r="H1765" s="111"/>
      <c r="I1765" s="112" t="s">
        <v>681</v>
      </c>
    </row>
    <row r="1766" spans="1:9" x14ac:dyDescent="0.35">
      <c r="A1766">
        <f t="shared" si="21"/>
        <v>1381</v>
      </c>
      <c r="B1766" s="1" t="s">
        <v>681</v>
      </c>
      <c r="C1766" s="1" t="s">
        <v>681</v>
      </c>
      <c r="D1766" s="37" t="s">
        <v>681</v>
      </c>
      <c r="E1766" s="37" t="s">
        <v>681</v>
      </c>
      <c r="F1766" s="38" t="str">
        <f>Tabela2[[#This Row],[Coordenada]]</f>
        <v>-</v>
      </c>
      <c r="G1766" s="113"/>
      <c r="H1766" s="111"/>
      <c r="I1766" s="112" t="s">
        <v>681</v>
      </c>
    </row>
    <row r="1767" spans="1:9" x14ac:dyDescent="0.35">
      <c r="A1767">
        <f t="shared" si="21"/>
        <v>1382</v>
      </c>
      <c r="B1767" s="1" t="s">
        <v>681</v>
      </c>
      <c r="C1767" s="1" t="s">
        <v>681</v>
      </c>
      <c r="D1767" s="37" t="s">
        <v>681</v>
      </c>
      <c r="E1767" s="37" t="s">
        <v>681</v>
      </c>
      <c r="F1767" s="38" t="str">
        <f>Tabela2[[#This Row],[Coordenada]]</f>
        <v>-</v>
      </c>
      <c r="G1767" s="113"/>
      <c r="H1767" s="111"/>
      <c r="I1767" s="112" t="s">
        <v>681</v>
      </c>
    </row>
    <row r="1768" spans="1:9" x14ac:dyDescent="0.35">
      <c r="A1768">
        <f t="shared" si="21"/>
        <v>1383</v>
      </c>
      <c r="B1768" s="1" t="s">
        <v>681</v>
      </c>
      <c r="C1768" s="1" t="s">
        <v>681</v>
      </c>
      <c r="D1768" s="37" t="s">
        <v>681</v>
      </c>
      <c r="E1768" s="37" t="s">
        <v>681</v>
      </c>
      <c r="F1768" s="38" t="str">
        <f>Tabela2[[#This Row],[Coordenada]]</f>
        <v>-</v>
      </c>
      <c r="G1768" s="113"/>
      <c r="H1768" s="111"/>
      <c r="I1768" s="112" t="s">
        <v>681</v>
      </c>
    </row>
    <row r="1769" spans="1:9" x14ac:dyDescent="0.35">
      <c r="A1769">
        <f t="shared" si="21"/>
        <v>1384</v>
      </c>
      <c r="B1769" s="1" t="s">
        <v>681</v>
      </c>
      <c r="C1769" s="1" t="s">
        <v>681</v>
      </c>
      <c r="D1769" s="37" t="s">
        <v>681</v>
      </c>
      <c r="E1769" s="37" t="s">
        <v>681</v>
      </c>
      <c r="F1769" s="38" t="str">
        <f>Tabela2[[#This Row],[Coordenada]]</f>
        <v>-</v>
      </c>
      <c r="G1769" s="113"/>
      <c r="H1769" s="111"/>
      <c r="I1769" s="112" t="s">
        <v>681</v>
      </c>
    </row>
    <row r="1770" spans="1:9" x14ac:dyDescent="0.35">
      <c r="A1770">
        <f t="shared" si="21"/>
        <v>1385</v>
      </c>
      <c r="B1770" s="1" t="s">
        <v>681</v>
      </c>
      <c r="C1770" s="1" t="s">
        <v>681</v>
      </c>
      <c r="D1770" s="37" t="s">
        <v>681</v>
      </c>
      <c r="E1770" s="37" t="s">
        <v>681</v>
      </c>
      <c r="F1770" s="38" t="str">
        <f>Tabela2[[#This Row],[Coordenada]]</f>
        <v>-</v>
      </c>
      <c r="G1770" s="113"/>
      <c r="H1770" s="111"/>
      <c r="I1770" s="112" t="s">
        <v>681</v>
      </c>
    </row>
    <row r="1771" spans="1:9" x14ac:dyDescent="0.35">
      <c r="A1771">
        <f t="shared" si="21"/>
        <v>1386</v>
      </c>
      <c r="B1771" s="1" t="s">
        <v>681</v>
      </c>
      <c r="C1771" s="1" t="s">
        <v>681</v>
      </c>
      <c r="D1771" s="37" t="s">
        <v>681</v>
      </c>
      <c r="E1771" s="37" t="s">
        <v>681</v>
      </c>
      <c r="F1771" s="38" t="str">
        <f>Tabela2[[#This Row],[Coordenada]]</f>
        <v>-</v>
      </c>
      <c r="G1771" s="113"/>
      <c r="H1771" s="111"/>
      <c r="I1771" s="112" t="s">
        <v>681</v>
      </c>
    </row>
    <row r="1772" spans="1:9" x14ac:dyDescent="0.35">
      <c r="A1772">
        <f t="shared" si="21"/>
        <v>1387</v>
      </c>
      <c r="B1772" s="1" t="s">
        <v>681</v>
      </c>
      <c r="C1772" s="1" t="s">
        <v>681</v>
      </c>
      <c r="D1772" s="37" t="s">
        <v>681</v>
      </c>
      <c r="E1772" s="37" t="s">
        <v>681</v>
      </c>
      <c r="F1772" s="38" t="str">
        <f>Tabela2[[#This Row],[Coordenada]]</f>
        <v>-</v>
      </c>
      <c r="G1772" s="113"/>
      <c r="H1772" s="111"/>
      <c r="I1772" s="112" t="s">
        <v>681</v>
      </c>
    </row>
    <row r="1773" spans="1:9" x14ac:dyDescent="0.35">
      <c r="A1773">
        <f t="shared" si="21"/>
        <v>1388</v>
      </c>
      <c r="B1773" s="1" t="s">
        <v>681</v>
      </c>
      <c r="C1773" s="1" t="s">
        <v>681</v>
      </c>
      <c r="D1773" s="37" t="s">
        <v>681</v>
      </c>
      <c r="E1773" s="37" t="s">
        <v>681</v>
      </c>
      <c r="F1773" s="38" t="str">
        <f>Tabela2[[#This Row],[Coordenada]]</f>
        <v>-</v>
      </c>
      <c r="G1773" s="113"/>
      <c r="H1773" s="111"/>
      <c r="I1773" s="112" t="s">
        <v>681</v>
      </c>
    </row>
    <row r="1774" spans="1:9" x14ac:dyDescent="0.35">
      <c r="A1774">
        <f t="shared" si="21"/>
        <v>1389</v>
      </c>
      <c r="B1774" s="1" t="s">
        <v>681</v>
      </c>
      <c r="C1774" s="1" t="s">
        <v>681</v>
      </c>
      <c r="D1774" s="37" t="s">
        <v>681</v>
      </c>
      <c r="E1774" s="37" t="s">
        <v>681</v>
      </c>
      <c r="F1774" s="38" t="str">
        <f>Tabela2[[#This Row],[Coordenada]]</f>
        <v>-</v>
      </c>
      <c r="G1774" s="113"/>
      <c r="H1774" s="111"/>
      <c r="I1774" s="112" t="s">
        <v>681</v>
      </c>
    </row>
    <row r="1775" spans="1:9" x14ac:dyDescent="0.35">
      <c r="A1775">
        <f t="shared" si="21"/>
        <v>1390</v>
      </c>
      <c r="B1775" s="1" t="s">
        <v>681</v>
      </c>
      <c r="C1775" s="1" t="s">
        <v>681</v>
      </c>
      <c r="D1775" s="37" t="s">
        <v>681</v>
      </c>
      <c r="E1775" s="37" t="s">
        <v>681</v>
      </c>
      <c r="F1775" s="38" t="str">
        <f>Tabela2[[#This Row],[Coordenada]]</f>
        <v>-</v>
      </c>
      <c r="G1775" s="113"/>
      <c r="H1775" s="111"/>
      <c r="I1775" s="112" t="s">
        <v>681</v>
      </c>
    </row>
    <row r="1776" spans="1:9" x14ac:dyDescent="0.35">
      <c r="A1776">
        <f t="shared" si="21"/>
        <v>1391</v>
      </c>
      <c r="B1776" s="1" t="s">
        <v>681</v>
      </c>
      <c r="C1776" s="1" t="s">
        <v>681</v>
      </c>
      <c r="D1776" s="37" t="s">
        <v>681</v>
      </c>
      <c r="E1776" s="37" t="s">
        <v>681</v>
      </c>
      <c r="F1776" s="38" t="str">
        <f>Tabela2[[#This Row],[Coordenada]]</f>
        <v>-</v>
      </c>
      <c r="G1776" s="113"/>
      <c r="H1776" s="111"/>
      <c r="I1776" s="112" t="s">
        <v>681</v>
      </c>
    </row>
    <row r="1777" spans="1:9" x14ac:dyDescent="0.35">
      <c r="A1777">
        <f t="shared" si="21"/>
        <v>1392</v>
      </c>
      <c r="B1777" s="1" t="s">
        <v>681</v>
      </c>
      <c r="C1777" s="1" t="s">
        <v>681</v>
      </c>
      <c r="D1777" s="37" t="s">
        <v>681</v>
      </c>
      <c r="E1777" s="37" t="s">
        <v>681</v>
      </c>
      <c r="F1777" s="38" t="str">
        <f>Tabela2[[#This Row],[Coordenada]]</f>
        <v>-</v>
      </c>
      <c r="G1777" s="113"/>
      <c r="H1777" s="111"/>
      <c r="I1777" s="112" t="s">
        <v>681</v>
      </c>
    </row>
    <row r="1778" spans="1:9" x14ac:dyDescent="0.35">
      <c r="A1778">
        <f t="shared" si="21"/>
        <v>1393</v>
      </c>
      <c r="B1778" s="1" t="s">
        <v>681</v>
      </c>
      <c r="C1778" s="1" t="s">
        <v>681</v>
      </c>
      <c r="D1778" s="37" t="s">
        <v>681</v>
      </c>
      <c r="E1778" s="37" t="s">
        <v>681</v>
      </c>
      <c r="F1778" s="38" t="str">
        <f>Tabela2[[#This Row],[Coordenada]]</f>
        <v>-</v>
      </c>
      <c r="G1778" s="113"/>
      <c r="H1778" s="111"/>
      <c r="I1778" s="112" t="s">
        <v>681</v>
      </c>
    </row>
    <row r="1779" spans="1:9" x14ac:dyDescent="0.35">
      <c r="A1779">
        <f t="shared" si="21"/>
        <v>1394</v>
      </c>
      <c r="B1779" s="1" t="s">
        <v>681</v>
      </c>
      <c r="C1779" s="1" t="s">
        <v>681</v>
      </c>
      <c r="D1779" s="37" t="s">
        <v>681</v>
      </c>
      <c r="E1779" s="37" t="s">
        <v>681</v>
      </c>
      <c r="F1779" s="38" t="str">
        <f>Tabela2[[#This Row],[Coordenada]]</f>
        <v>-</v>
      </c>
      <c r="G1779" s="113"/>
      <c r="H1779" s="111"/>
      <c r="I1779" s="112" t="s">
        <v>681</v>
      </c>
    </row>
    <row r="1780" spans="1:9" x14ac:dyDescent="0.35">
      <c r="A1780">
        <f t="shared" si="21"/>
        <v>1395</v>
      </c>
      <c r="B1780" s="1" t="s">
        <v>681</v>
      </c>
      <c r="C1780" s="1" t="s">
        <v>681</v>
      </c>
      <c r="D1780" s="37" t="s">
        <v>681</v>
      </c>
      <c r="E1780" s="37" t="s">
        <v>681</v>
      </c>
      <c r="F1780" s="38" t="str">
        <f>Tabela2[[#This Row],[Coordenada]]</f>
        <v>-</v>
      </c>
      <c r="G1780" s="113"/>
      <c r="H1780" s="111"/>
      <c r="I1780" s="112" t="s">
        <v>681</v>
      </c>
    </row>
    <row r="1781" spans="1:9" x14ac:dyDescent="0.35">
      <c r="A1781">
        <f t="shared" si="21"/>
        <v>1396</v>
      </c>
      <c r="B1781" s="1" t="s">
        <v>681</v>
      </c>
      <c r="C1781" s="1" t="s">
        <v>681</v>
      </c>
      <c r="D1781" s="37" t="s">
        <v>681</v>
      </c>
      <c r="E1781" s="37" t="s">
        <v>681</v>
      </c>
      <c r="F1781" s="38" t="str">
        <f>Tabela2[[#This Row],[Coordenada]]</f>
        <v>-</v>
      </c>
      <c r="G1781" s="113"/>
      <c r="H1781" s="111"/>
      <c r="I1781" s="112" t="s">
        <v>681</v>
      </c>
    </row>
    <row r="1782" spans="1:9" x14ac:dyDescent="0.35">
      <c r="A1782">
        <f t="shared" si="21"/>
        <v>1397</v>
      </c>
      <c r="B1782" s="1" t="s">
        <v>681</v>
      </c>
      <c r="C1782" s="1" t="s">
        <v>681</v>
      </c>
      <c r="D1782" s="37" t="s">
        <v>681</v>
      </c>
      <c r="E1782" s="37" t="s">
        <v>681</v>
      </c>
      <c r="F1782" s="38" t="str">
        <f>Tabela2[[#This Row],[Coordenada]]</f>
        <v>-</v>
      </c>
      <c r="G1782" s="113"/>
      <c r="H1782" s="111"/>
      <c r="I1782" s="112" t="s">
        <v>681</v>
      </c>
    </row>
    <row r="1783" spans="1:9" x14ac:dyDescent="0.35">
      <c r="A1783">
        <f t="shared" si="21"/>
        <v>1398</v>
      </c>
      <c r="B1783" s="1" t="s">
        <v>681</v>
      </c>
      <c r="C1783" s="1" t="s">
        <v>681</v>
      </c>
      <c r="D1783" s="37" t="s">
        <v>681</v>
      </c>
      <c r="E1783" s="37" t="s">
        <v>681</v>
      </c>
      <c r="F1783" s="38" t="str">
        <f>Tabela2[[#This Row],[Coordenada]]</f>
        <v>-</v>
      </c>
      <c r="G1783" s="113"/>
      <c r="H1783" s="111"/>
      <c r="I1783" s="112" t="s">
        <v>681</v>
      </c>
    </row>
    <row r="1784" spans="1:9" x14ac:dyDescent="0.35">
      <c r="A1784">
        <f t="shared" si="21"/>
        <v>1399</v>
      </c>
      <c r="B1784" s="1" t="s">
        <v>681</v>
      </c>
      <c r="C1784" s="1" t="s">
        <v>681</v>
      </c>
      <c r="D1784" s="37" t="s">
        <v>681</v>
      </c>
      <c r="E1784" s="37" t="s">
        <v>681</v>
      </c>
      <c r="F1784" s="38" t="str">
        <f>Tabela2[[#This Row],[Coordenada]]</f>
        <v>-</v>
      </c>
      <c r="G1784" s="113"/>
      <c r="H1784" s="111"/>
      <c r="I1784" s="112" t="s">
        <v>681</v>
      </c>
    </row>
    <row r="1785" spans="1:9" x14ac:dyDescent="0.35">
      <c r="A1785">
        <f t="shared" si="21"/>
        <v>1400</v>
      </c>
      <c r="B1785" s="1" t="s">
        <v>681</v>
      </c>
      <c r="C1785" s="1" t="s">
        <v>681</v>
      </c>
      <c r="D1785" s="37" t="s">
        <v>681</v>
      </c>
      <c r="E1785" s="37" t="s">
        <v>681</v>
      </c>
      <c r="F1785" s="38" t="str">
        <f>Tabela2[[#This Row],[Coordenada]]</f>
        <v>-</v>
      </c>
      <c r="G1785" s="113"/>
      <c r="H1785" s="111"/>
      <c r="I1785" s="112" t="s">
        <v>681</v>
      </c>
    </row>
    <row r="1786" spans="1:9" x14ac:dyDescent="0.35">
      <c r="A1786">
        <f t="shared" si="21"/>
        <v>1401</v>
      </c>
      <c r="B1786" s="1" t="s">
        <v>681</v>
      </c>
      <c r="C1786" s="1" t="s">
        <v>681</v>
      </c>
      <c r="D1786" s="37" t="s">
        <v>681</v>
      </c>
      <c r="E1786" s="37" t="s">
        <v>681</v>
      </c>
      <c r="F1786" s="38" t="str">
        <f>Tabela2[[#This Row],[Coordenada]]</f>
        <v>-</v>
      </c>
      <c r="G1786" s="113"/>
      <c r="H1786" s="111"/>
      <c r="I1786" s="112" t="s">
        <v>681</v>
      </c>
    </row>
    <row r="1787" spans="1:9" x14ac:dyDescent="0.35">
      <c r="A1787">
        <f t="shared" si="21"/>
        <v>1402</v>
      </c>
      <c r="B1787" s="1" t="s">
        <v>681</v>
      </c>
      <c r="C1787" s="1" t="s">
        <v>681</v>
      </c>
      <c r="D1787" s="37" t="s">
        <v>681</v>
      </c>
      <c r="E1787" s="37" t="s">
        <v>681</v>
      </c>
      <c r="F1787" s="38" t="str">
        <f>Tabela2[[#This Row],[Coordenada]]</f>
        <v>-</v>
      </c>
      <c r="G1787" s="113"/>
      <c r="H1787" s="111"/>
      <c r="I1787" s="112" t="s">
        <v>681</v>
      </c>
    </row>
    <row r="1788" spans="1:9" x14ac:dyDescent="0.35">
      <c r="A1788">
        <f t="shared" si="21"/>
        <v>1403</v>
      </c>
      <c r="B1788" s="1" t="s">
        <v>681</v>
      </c>
      <c r="C1788" s="1" t="s">
        <v>681</v>
      </c>
      <c r="D1788" s="37" t="s">
        <v>681</v>
      </c>
      <c r="E1788" s="37" t="s">
        <v>681</v>
      </c>
      <c r="F1788" s="38" t="str">
        <f>Tabela2[[#This Row],[Coordenada]]</f>
        <v>-</v>
      </c>
      <c r="G1788" s="113"/>
      <c r="H1788" s="111"/>
      <c r="I1788" s="112" t="s">
        <v>681</v>
      </c>
    </row>
    <row r="1789" spans="1:9" x14ac:dyDescent="0.35">
      <c r="A1789">
        <f t="shared" si="21"/>
        <v>1404</v>
      </c>
      <c r="B1789" s="1" t="s">
        <v>681</v>
      </c>
      <c r="C1789" s="1" t="s">
        <v>681</v>
      </c>
      <c r="D1789" s="37" t="s">
        <v>681</v>
      </c>
      <c r="E1789" s="37" t="s">
        <v>681</v>
      </c>
      <c r="F1789" s="38" t="str">
        <f>Tabela2[[#This Row],[Coordenada]]</f>
        <v>-</v>
      </c>
      <c r="G1789" s="113"/>
      <c r="H1789" s="111"/>
      <c r="I1789" s="112" t="s">
        <v>681</v>
      </c>
    </row>
    <row r="1790" spans="1:9" x14ac:dyDescent="0.35">
      <c r="A1790">
        <f t="shared" si="21"/>
        <v>1405</v>
      </c>
      <c r="B1790" s="1" t="s">
        <v>681</v>
      </c>
      <c r="C1790" s="1" t="s">
        <v>681</v>
      </c>
      <c r="D1790" s="37" t="s">
        <v>681</v>
      </c>
      <c r="E1790" s="37" t="s">
        <v>681</v>
      </c>
      <c r="F1790" s="38" t="str">
        <f>Tabela2[[#This Row],[Coordenada]]</f>
        <v>-</v>
      </c>
      <c r="G1790" s="113"/>
      <c r="H1790" s="111"/>
      <c r="I1790" s="112" t="s">
        <v>681</v>
      </c>
    </row>
    <row r="1791" spans="1:9" x14ac:dyDescent="0.35">
      <c r="A1791">
        <f t="shared" si="21"/>
        <v>1406</v>
      </c>
      <c r="B1791" s="1" t="s">
        <v>681</v>
      </c>
      <c r="C1791" s="1" t="s">
        <v>681</v>
      </c>
      <c r="D1791" s="37" t="s">
        <v>681</v>
      </c>
      <c r="E1791" s="37" t="s">
        <v>681</v>
      </c>
      <c r="F1791" s="38" t="str">
        <f>Tabela2[[#This Row],[Coordenada]]</f>
        <v>-</v>
      </c>
      <c r="G1791" s="113"/>
      <c r="H1791" s="111"/>
      <c r="I1791" s="112" t="s">
        <v>681</v>
      </c>
    </row>
    <row r="1792" spans="1:9" x14ac:dyDescent="0.35">
      <c r="A1792">
        <f t="shared" si="21"/>
        <v>1407</v>
      </c>
      <c r="B1792" s="1" t="s">
        <v>681</v>
      </c>
      <c r="C1792" s="1" t="s">
        <v>681</v>
      </c>
      <c r="D1792" s="37" t="s">
        <v>681</v>
      </c>
      <c r="E1792" s="37" t="s">
        <v>681</v>
      </c>
      <c r="F1792" s="38" t="str">
        <f>Tabela2[[#This Row],[Coordenada]]</f>
        <v>-</v>
      </c>
      <c r="G1792" s="113"/>
      <c r="H1792" s="111"/>
      <c r="I1792" s="112" t="s">
        <v>681</v>
      </c>
    </row>
    <row r="1793" spans="1:9" x14ac:dyDescent="0.35">
      <c r="A1793">
        <f t="shared" si="21"/>
        <v>1408</v>
      </c>
      <c r="B1793" s="1" t="s">
        <v>681</v>
      </c>
      <c r="C1793" s="1" t="s">
        <v>681</v>
      </c>
      <c r="D1793" s="37" t="s">
        <v>681</v>
      </c>
      <c r="E1793" s="37" t="s">
        <v>681</v>
      </c>
      <c r="F1793" s="38" t="str">
        <f>Tabela2[[#This Row],[Coordenada]]</f>
        <v>-</v>
      </c>
      <c r="G1793" s="113"/>
      <c r="H1793" s="111"/>
      <c r="I1793" s="112" t="s">
        <v>681</v>
      </c>
    </row>
    <row r="1794" spans="1:9" x14ac:dyDescent="0.35">
      <c r="A1794">
        <f t="shared" si="21"/>
        <v>1409</v>
      </c>
      <c r="B1794" s="1" t="s">
        <v>681</v>
      </c>
      <c r="C1794" s="1" t="s">
        <v>681</v>
      </c>
      <c r="D1794" s="37" t="s">
        <v>681</v>
      </c>
      <c r="E1794" s="37" t="s">
        <v>681</v>
      </c>
      <c r="F1794" s="38" t="str">
        <f>Tabela2[[#This Row],[Coordenada]]</f>
        <v>-</v>
      </c>
      <c r="G1794" s="113"/>
      <c r="H1794" s="111"/>
      <c r="I1794" s="112" t="s">
        <v>681</v>
      </c>
    </row>
    <row r="1795" spans="1:9" x14ac:dyDescent="0.35">
      <c r="A1795">
        <f t="shared" ref="A1795:A1858" si="22">A1794+1</f>
        <v>1410</v>
      </c>
      <c r="B1795" s="1" t="s">
        <v>681</v>
      </c>
      <c r="C1795" s="1" t="s">
        <v>681</v>
      </c>
      <c r="D1795" s="37" t="s">
        <v>681</v>
      </c>
      <c r="E1795" s="37" t="s">
        <v>681</v>
      </c>
      <c r="F1795" s="38" t="str">
        <f>Tabela2[[#This Row],[Coordenada]]</f>
        <v>-</v>
      </c>
      <c r="G1795" s="113"/>
      <c r="H1795" s="111"/>
      <c r="I1795" s="112" t="s">
        <v>681</v>
      </c>
    </row>
    <row r="1796" spans="1:9" x14ac:dyDescent="0.35">
      <c r="A1796">
        <f t="shared" si="22"/>
        <v>1411</v>
      </c>
      <c r="B1796" s="1" t="s">
        <v>681</v>
      </c>
      <c r="C1796" s="1" t="s">
        <v>681</v>
      </c>
      <c r="D1796" s="37" t="s">
        <v>681</v>
      </c>
      <c r="E1796" s="37" t="s">
        <v>681</v>
      </c>
      <c r="F1796" s="38" t="str">
        <f>Tabela2[[#This Row],[Coordenada]]</f>
        <v>-</v>
      </c>
      <c r="G1796" s="113"/>
      <c r="H1796" s="111"/>
      <c r="I1796" s="112" t="s">
        <v>681</v>
      </c>
    </row>
    <row r="1797" spans="1:9" x14ac:dyDescent="0.35">
      <c r="A1797">
        <f t="shared" si="22"/>
        <v>1412</v>
      </c>
      <c r="B1797" s="1" t="s">
        <v>681</v>
      </c>
      <c r="C1797" s="1" t="s">
        <v>681</v>
      </c>
      <c r="D1797" s="37" t="s">
        <v>681</v>
      </c>
      <c r="E1797" s="37" t="s">
        <v>681</v>
      </c>
      <c r="F1797" s="38" t="str">
        <f>Tabela2[[#This Row],[Coordenada]]</f>
        <v>-</v>
      </c>
      <c r="G1797" s="113"/>
      <c r="H1797" s="111"/>
      <c r="I1797" s="112" t="s">
        <v>681</v>
      </c>
    </row>
    <row r="1798" spans="1:9" x14ac:dyDescent="0.35">
      <c r="A1798">
        <f t="shared" si="22"/>
        <v>1413</v>
      </c>
      <c r="B1798" s="1" t="s">
        <v>681</v>
      </c>
      <c r="C1798" s="1" t="s">
        <v>681</v>
      </c>
      <c r="D1798" s="37" t="s">
        <v>681</v>
      </c>
      <c r="E1798" s="37" t="s">
        <v>681</v>
      </c>
      <c r="F1798" s="38" t="str">
        <f>Tabela2[[#This Row],[Coordenada]]</f>
        <v>-</v>
      </c>
      <c r="G1798" s="113"/>
      <c r="H1798" s="111"/>
      <c r="I1798" s="112" t="s">
        <v>681</v>
      </c>
    </row>
    <row r="1799" spans="1:9" x14ac:dyDescent="0.35">
      <c r="A1799">
        <f t="shared" si="22"/>
        <v>1414</v>
      </c>
      <c r="B1799" s="1" t="s">
        <v>681</v>
      </c>
      <c r="C1799" s="1" t="s">
        <v>681</v>
      </c>
      <c r="D1799" s="37" t="s">
        <v>681</v>
      </c>
      <c r="E1799" s="37" t="s">
        <v>681</v>
      </c>
      <c r="F1799" s="38" t="str">
        <f>Tabela2[[#This Row],[Coordenada]]</f>
        <v>-</v>
      </c>
      <c r="G1799" s="113"/>
      <c r="H1799" s="111"/>
      <c r="I1799" s="112" t="s">
        <v>681</v>
      </c>
    </row>
    <row r="1800" spans="1:9" x14ac:dyDescent="0.35">
      <c r="A1800">
        <f t="shared" si="22"/>
        <v>1415</v>
      </c>
      <c r="B1800" s="1" t="s">
        <v>681</v>
      </c>
      <c r="C1800" s="1" t="s">
        <v>681</v>
      </c>
      <c r="D1800" s="37" t="s">
        <v>681</v>
      </c>
      <c r="E1800" s="37" t="s">
        <v>681</v>
      </c>
      <c r="F1800" s="38" t="str">
        <f>Tabela2[[#This Row],[Coordenada]]</f>
        <v>-</v>
      </c>
      <c r="G1800" s="113"/>
      <c r="H1800" s="111"/>
      <c r="I1800" s="112" t="s">
        <v>681</v>
      </c>
    </row>
    <row r="1801" spans="1:9" x14ac:dyDescent="0.35">
      <c r="A1801">
        <f t="shared" si="22"/>
        <v>1416</v>
      </c>
      <c r="B1801" s="1" t="s">
        <v>681</v>
      </c>
      <c r="C1801" s="1" t="s">
        <v>681</v>
      </c>
      <c r="D1801" s="37" t="s">
        <v>681</v>
      </c>
      <c r="E1801" s="37" t="s">
        <v>681</v>
      </c>
      <c r="F1801" s="38" t="str">
        <f>Tabela2[[#This Row],[Coordenada]]</f>
        <v>-</v>
      </c>
      <c r="G1801" s="113"/>
      <c r="H1801" s="111"/>
      <c r="I1801" s="112" t="s">
        <v>681</v>
      </c>
    </row>
    <row r="1802" spans="1:9" x14ac:dyDescent="0.35">
      <c r="A1802">
        <f t="shared" si="22"/>
        <v>1417</v>
      </c>
      <c r="B1802" s="1" t="s">
        <v>681</v>
      </c>
      <c r="C1802" s="1" t="s">
        <v>681</v>
      </c>
      <c r="D1802" s="37" t="s">
        <v>681</v>
      </c>
      <c r="E1802" s="37" t="s">
        <v>681</v>
      </c>
      <c r="F1802" s="38" t="str">
        <f>Tabela2[[#This Row],[Coordenada]]</f>
        <v>-</v>
      </c>
      <c r="G1802" s="113"/>
      <c r="H1802" s="111"/>
      <c r="I1802" s="112" t="s">
        <v>681</v>
      </c>
    </row>
    <row r="1803" spans="1:9" x14ac:dyDescent="0.35">
      <c r="A1803">
        <f t="shared" si="22"/>
        <v>1418</v>
      </c>
      <c r="B1803" s="1" t="s">
        <v>681</v>
      </c>
      <c r="C1803" s="1" t="s">
        <v>681</v>
      </c>
      <c r="D1803" s="37" t="s">
        <v>681</v>
      </c>
      <c r="E1803" s="37" t="s">
        <v>681</v>
      </c>
      <c r="F1803" s="38" t="str">
        <f>Tabela2[[#This Row],[Coordenada]]</f>
        <v>-</v>
      </c>
      <c r="G1803" s="113"/>
      <c r="H1803" s="111"/>
      <c r="I1803" s="112" t="s">
        <v>681</v>
      </c>
    </row>
    <row r="1804" spans="1:9" x14ac:dyDescent="0.35">
      <c r="A1804">
        <f t="shared" si="22"/>
        <v>1419</v>
      </c>
      <c r="B1804" s="1" t="s">
        <v>681</v>
      </c>
      <c r="C1804" s="1" t="s">
        <v>681</v>
      </c>
      <c r="D1804" s="37" t="s">
        <v>681</v>
      </c>
      <c r="E1804" s="37" t="s">
        <v>681</v>
      </c>
      <c r="F1804" s="38" t="str">
        <f>Tabela2[[#This Row],[Coordenada]]</f>
        <v>-</v>
      </c>
      <c r="G1804" s="113"/>
      <c r="H1804" s="111"/>
      <c r="I1804" s="112" t="s">
        <v>681</v>
      </c>
    </row>
    <row r="1805" spans="1:9" x14ac:dyDescent="0.35">
      <c r="A1805">
        <f t="shared" si="22"/>
        <v>1420</v>
      </c>
      <c r="B1805" s="1" t="s">
        <v>681</v>
      </c>
      <c r="C1805" s="1" t="s">
        <v>681</v>
      </c>
      <c r="D1805" s="37" t="s">
        <v>681</v>
      </c>
      <c r="E1805" s="37" t="s">
        <v>681</v>
      </c>
      <c r="F1805" s="38" t="str">
        <f>Tabela2[[#This Row],[Coordenada]]</f>
        <v>-</v>
      </c>
      <c r="G1805" s="113"/>
      <c r="H1805" s="111"/>
      <c r="I1805" s="112" t="s">
        <v>681</v>
      </c>
    </row>
    <row r="1806" spans="1:9" x14ac:dyDescent="0.35">
      <c r="A1806">
        <f t="shared" si="22"/>
        <v>1421</v>
      </c>
      <c r="B1806" s="1" t="s">
        <v>681</v>
      </c>
      <c r="C1806" s="1" t="s">
        <v>681</v>
      </c>
      <c r="D1806" s="37" t="s">
        <v>681</v>
      </c>
      <c r="E1806" s="37" t="s">
        <v>681</v>
      </c>
      <c r="F1806" s="38" t="str">
        <f>Tabela2[[#This Row],[Coordenada]]</f>
        <v>-</v>
      </c>
      <c r="G1806" s="113"/>
      <c r="H1806" s="111"/>
      <c r="I1806" s="112" t="s">
        <v>681</v>
      </c>
    </row>
    <row r="1807" spans="1:9" x14ac:dyDescent="0.35">
      <c r="A1807">
        <f t="shared" si="22"/>
        <v>1422</v>
      </c>
      <c r="B1807" s="1" t="s">
        <v>681</v>
      </c>
      <c r="C1807" s="1" t="s">
        <v>681</v>
      </c>
      <c r="D1807" s="37" t="s">
        <v>681</v>
      </c>
      <c r="E1807" s="37" t="s">
        <v>681</v>
      </c>
      <c r="F1807" s="38" t="str">
        <f>Tabela2[[#This Row],[Coordenada]]</f>
        <v>-</v>
      </c>
      <c r="G1807" s="113"/>
      <c r="H1807" s="111"/>
      <c r="I1807" s="112" t="s">
        <v>681</v>
      </c>
    </row>
    <row r="1808" spans="1:9" x14ac:dyDescent="0.35">
      <c r="A1808">
        <f t="shared" si="22"/>
        <v>1423</v>
      </c>
      <c r="B1808" s="1" t="s">
        <v>681</v>
      </c>
      <c r="C1808" s="1" t="s">
        <v>681</v>
      </c>
      <c r="D1808" s="37" t="s">
        <v>681</v>
      </c>
      <c r="E1808" s="37" t="s">
        <v>681</v>
      </c>
      <c r="F1808" s="38" t="str">
        <f>Tabela2[[#This Row],[Coordenada]]</f>
        <v>-</v>
      </c>
      <c r="G1808" s="113"/>
      <c r="H1808" s="111"/>
      <c r="I1808" s="112" t="s">
        <v>681</v>
      </c>
    </row>
    <row r="1809" spans="1:9" x14ac:dyDescent="0.35">
      <c r="A1809">
        <f t="shared" si="22"/>
        <v>1424</v>
      </c>
      <c r="B1809" s="1" t="s">
        <v>681</v>
      </c>
      <c r="C1809" s="1" t="s">
        <v>681</v>
      </c>
      <c r="D1809" s="37" t="s">
        <v>681</v>
      </c>
      <c r="E1809" s="37" t="s">
        <v>681</v>
      </c>
      <c r="F1809" s="38" t="str">
        <f>Tabela2[[#This Row],[Coordenada]]</f>
        <v>-</v>
      </c>
      <c r="G1809" s="113"/>
      <c r="H1809" s="111"/>
      <c r="I1809" s="112" t="s">
        <v>681</v>
      </c>
    </row>
    <row r="1810" spans="1:9" x14ac:dyDescent="0.35">
      <c r="A1810">
        <f t="shared" si="22"/>
        <v>1425</v>
      </c>
      <c r="B1810" s="1" t="s">
        <v>681</v>
      </c>
      <c r="C1810" s="1" t="s">
        <v>681</v>
      </c>
      <c r="D1810" s="37" t="s">
        <v>681</v>
      </c>
      <c r="E1810" s="37" t="s">
        <v>681</v>
      </c>
      <c r="F1810" s="38" t="str">
        <f>Tabela2[[#This Row],[Coordenada]]</f>
        <v>-</v>
      </c>
      <c r="G1810" s="113"/>
      <c r="H1810" s="111"/>
      <c r="I1810" s="112" t="s">
        <v>681</v>
      </c>
    </row>
    <row r="1811" spans="1:9" x14ac:dyDescent="0.35">
      <c r="A1811">
        <f t="shared" si="22"/>
        <v>1426</v>
      </c>
      <c r="B1811" s="1" t="s">
        <v>681</v>
      </c>
      <c r="C1811" s="1" t="s">
        <v>681</v>
      </c>
      <c r="D1811" s="37" t="s">
        <v>681</v>
      </c>
      <c r="E1811" s="37" t="s">
        <v>681</v>
      </c>
      <c r="F1811" s="38" t="str">
        <f>Tabela2[[#This Row],[Coordenada]]</f>
        <v>-</v>
      </c>
      <c r="G1811" s="113"/>
      <c r="H1811" s="111"/>
      <c r="I1811" s="112" t="s">
        <v>681</v>
      </c>
    </row>
    <row r="1812" spans="1:9" x14ac:dyDescent="0.35">
      <c r="A1812">
        <f t="shared" si="22"/>
        <v>1427</v>
      </c>
      <c r="B1812" s="1" t="s">
        <v>681</v>
      </c>
      <c r="C1812" s="1" t="s">
        <v>681</v>
      </c>
      <c r="D1812" s="37" t="s">
        <v>681</v>
      </c>
      <c r="E1812" s="37" t="s">
        <v>681</v>
      </c>
      <c r="F1812" s="38" t="str">
        <f>Tabela2[[#This Row],[Coordenada]]</f>
        <v>-</v>
      </c>
      <c r="G1812" s="113"/>
      <c r="H1812" s="111"/>
      <c r="I1812" s="112" t="s">
        <v>681</v>
      </c>
    </row>
    <row r="1813" spans="1:9" x14ac:dyDescent="0.35">
      <c r="A1813">
        <f t="shared" si="22"/>
        <v>1428</v>
      </c>
      <c r="B1813" s="1" t="s">
        <v>681</v>
      </c>
      <c r="C1813" s="1" t="s">
        <v>681</v>
      </c>
      <c r="D1813" s="37" t="s">
        <v>681</v>
      </c>
      <c r="E1813" s="37" t="s">
        <v>681</v>
      </c>
      <c r="F1813" s="38" t="str">
        <f>Tabela2[[#This Row],[Coordenada]]</f>
        <v>-</v>
      </c>
      <c r="G1813" s="113"/>
      <c r="H1813" s="111"/>
      <c r="I1813" s="112" t="s">
        <v>681</v>
      </c>
    </row>
    <row r="1814" spans="1:9" x14ac:dyDescent="0.35">
      <c r="A1814">
        <f t="shared" si="22"/>
        <v>1429</v>
      </c>
      <c r="B1814" s="1" t="s">
        <v>681</v>
      </c>
      <c r="C1814" s="1" t="s">
        <v>681</v>
      </c>
      <c r="D1814" s="37" t="s">
        <v>681</v>
      </c>
      <c r="E1814" s="37" t="s">
        <v>681</v>
      </c>
      <c r="F1814" s="38" t="str">
        <f>Tabela2[[#This Row],[Coordenada]]</f>
        <v>-</v>
      </c>
      <c r="G1814" s="113"/>
      <c r="H1814" s="111"/>
      <c r="I1814" s="112" t="s">
        <v>681</v>
      </c>
    </row>
    <row r="1815" spans="1:9" x14ac:dyDescent="0.35">
      <c r="A1815">
        <f t="shared" si="22"/>
        <v>1430</v>
      </c>
      <c r="B1815" s="1" t="s">
        <v>681</v>
      </c>
      <c r="C1815" s="1" t="s">
        <v>681</v>
      </c>
      <c r="D1815" s="37" t="s">
        <v>681</v>
      </c>
      <c r="E1815" s="37" t="s">
        <v>681</v>
      </c>
      <c r="F1815" s="38" t="str">
        <f>Tabela2[[#This Row],[Coordenada]]</f>
        <v>-</v>
      </c>
      <c r="G1815" s="113"/>
      <c r="H1815" s="111"/>
      <c r="I1815" s="112" t="s">
        <v>681</v>
      </c>
    </row>
    <row r="1816" spans="1:9" x14ac:dyDescent="0.35">
      <c r="A1816">
        <f t="shared" si="22"/>
        <v>1431</v>
      </c>
      <c r="B1816" s="1" t="s">
        <v>681</v>
      </c>
      <c r="C1816" s="1" t="s">
        <v>681</v>
      </c>
      <c r="D1816" s="37" t="s">
        <v>681</v>
      </c>
      <c r="E1816" s="37" t="s">
        <v>681</v>
      </c>
      <c r="F1816" s="38" t="str">
        <f>Tabela2[[#This Row],[Coordenada]]</f>
        <v>-</v>
      </c>
      <c r="G1816" s="113"/>
      <c r="H1816" s="111"/>
      <c r="I1816" s="112" t="s">
        <v>681</v>
      </c>
    </row>
    <row r="1817" spans="1:9" x14ac:dyDescent="0.35">
      <c r="A1817">
        <f t="shared" si="22"/>
        <v>1432</v>
      </c>
      <c r="B1817" s="1" t="s">
        <v>681</v>
      </c>
      <c r="C1817" s="1" t="s">
        <v>681</v>
      </c>
      <c r="D1817" s="37" t="s">
        <v>681</v>
      </c>
      <c r="E1817" s="37" t="s">
        <v>681</v>
      </c>
      <c r="F1817" s="38" t="str">
        <f>Tabela2[[#This Row],[Coordenada]]</f>
        <v>-</v>
      </c>
      <c r="G1817" s="113"/>
      <c r="H1817" s="111"/>
      <c r="I1817" s="112" t="s">
        <v>681</v>
      </c>
    </row>
    <row r="1818" spans="1:9" x14ac:dyDescent="0.35">
      <c r="A1818">
        <f t="shared" si="22"/>
        <v>1433</v>
      </c>
      <c r="B1818" s="1" t="s">
        <v>681</v>
      </c>
      <c r="C1818" s="1" t="s">
        <v>681</v>
      </c>
      <c r="D1818" s="37" t="s">
        <v>681</v>
      </c>
      <c r="E1818" s="37" t="s">
        <v>681</v>
      </c>
      <c r="F1818" s="38" t="str">
        <f>Tabela2[[#This Row],[Coordenada]]</f>
        <v>-</v>
      </c>
      <c r="G1818" s="113"/>
      <c r="H1818" s="111"/>
      <c r="I1818" s="112" t="s">
        <v>681</v>
      </c>
    </row>
    <row r="1819" spans="1:9" x14ac:dyDescent="0.35">
      <c r="A1819">
        <f t="shared" si="22"/>
        <v>1434</v>
      </c>
      <c r="B1819" s="1" t="s">
        <v>681</v>
      </c>
      <c r="C1819" s="1" t="s">
        <v>681</v>
      </c>
      <c r="D1819" s="37" t="s">
        <v>681</v>
      </c>
      <c r="E1819" s="37" t="s">
        <v>681</v>
      </c>
      <c r="F1819" s="38" t="str">
        <f>Tabela2[[#This Row],[Coordenada]]</f>
        <v>-</v>
      </c>
      <c r="G1819" s="113"/>
      <c r="H1819" s="111"/>
      <c r="I1819" s="112" t="s">
        <v>681</v>
      </c>
    </row>
    <row r="1820" spans="1:9" x14ac:dyDescent="0.35">
      <c r="A1820">
        <f t="shared" si="22"/>
        <v>1435</v>
      </c>
      <c r="B1820" s="1" t="s">
        <v>681</v>
      </c>
      <c r="C1820" s="1" t="s">
        <v>681</v>
      </c>
      <c r="D1820" s="37" t="s">
        <v>681</v>
      </c>
      <c r="E1820" s="37" t="s">
        <v>681</v>
      </c>
      <c r="F1820" s="38" t="str">
        <f>Tabela2[[#This Row],[Coordenada]]</f>
        <v>-</v>
      </c>
      <c r="G1820" s="113"/>
      <c r="H1820" s="111"/>
      <c r="I1820" s="112" t="s">
        <v>681</v>
      </c>
    </row>
    <row r="1821" spans="1:9" x14ac:dyDescent="0.35">
      <c r="A1821">
        <f t="shared" si="22"/>
        <v>1436</v>
      </c>
      <c r="B1821" s="1" t="s">
        <v>681</v>
      </c>
      <c r="C1821" s="1" t="s">
        <v>681</v>
      </c>
      <c r="D1821" s="37" t="s">
        <v>681</v>
      </c>
      <c r="E1821" s="37" t="s">
        <v>681</v>
      </c>
      <c r="F1821" s="38" t="str">
        <f>Tabela2[[#This Row],[Coordenada]]</f>
        <v>-</v>
      </c>
      <c r="G1821" s="113"/>
      <c r="H1821" s="111"/>
      <c r="I1821" s="112" t="s">
        <v>681</v>
      </c>
    </row>
    <row r="1822" spans="1:9" x14ac:dyDescent="0.35">
      <c r="A1822">
        <f t="shared" si="22"/>
        <v>1437</v>
      </c>
      <c r="B1822" s="1" t="s">
        <v>681</v>
      </c>
      <c r="C1822" s="1" t="s">
        <v>681</v>
      </c>
      <c r="D1822" s="37" t="s">
        <v>681</v>
      </c>
      <c r="E1822" s="37" t="s">
        <v>681</v>
      </c>
      <c r="F1822" s="38" t="str">
        <f>Tabela2[[#This Row],[Coordenada]]</f>
        <v>-</v>
      </c>
      <c r="G1822" s="113"/>
      <c r="H1822" s="111"/>
      <c r="I1822" s="112" t="s">
        <v>681</v>
      </c>
    </row>
    <row r="1823" spans="1:9" x14ac:dyDescent="0.35">
      <c r="A1823">
        <f t="shared" si="22"/>
        <v>1438</v>
      </c>
      <c r="B1823" s="1" t="s">
        <v>681</v>
      </c>
      <c r="C1823" s="1" t="s">
        <v>681</v>
      </c>
      <c r="D1823" s="37" t="s">
        <v>681</v>
      </c>
      <c r="E1823" s="37" t="s">
        <v>681</v>
      </c>
      <c r="F1823" s="38" t="str">
        <f>Tabela2[[#This Row],[Coordenada]]</f>
        <v>-</v>
      </c>
      <c r="G1823" s="113"/>
      <c r="H1823" s="111"/>
      <c r="I1823" s="112" t="s">
        <v>681</v>
      </c>
    </row>
    <row r="1824" spans="1:9" x14ac:dyDescent="0.35">
      <c r="A1824">
        <f t="shared" si="22"/>
        <v>1439</v>
      </c>
      <c r="B1824" s="1" t="s">
        <v>681</v>
      </c>
      <c r="C1824" s="1" t="s">
        <v>681</v>
      </c>
      <c r="D1824" s="37" t="s">
        <v>681</v>
      </c>
      <c r="E1824" s="37" t="s">
        <v>681</v>
      </c>
      <c r="F1824" s="38" t="str">
        <f>Tabela2[[#This Row],[Coordenada]]</f>
        <v>-</v>
      </c>
      <c r="G1824" s="113"/>
      <c r="H1824" s="111"/>
      <c r="I1824" s="112" t="s">
        <v>681</v>
      </c>
    </row>
    <row r="1825" spans="1:9" x14ac:dyDescent="0.35">
      <c r="A1825">
        <f t="shared" si="22"/>
        <v>1440</v>
      </c>
      <c r="B1825" s="1" t="s">
        <v>681</v>
      </c>
      <c r="C1825" s="1" t="s">
        <v>681</v>
      </c>
      <c r="D1825" s="37" t="s">
        <v>681</v>
      </c>
      <c r="E1825" s="37" t="s">
        <v>681</v>
      </c>
      <c r="F1825" s="38" t="str">
        <f>Tabela2[[#This Row],[Coordenada]]</f>
        <v>-</v>
      </c>
      <c r="G1825" s="113"/>
      <c r="H1825" s="111"/>
      <c r="I1825" s="112" t="s">
        <v>681</v>
      </c>
    </row>
    <row r="1826" spans="1:9" x14ac:dyDescent="0.35">
      <c r="A1826">
        <f t="shared" si="22"/>
        <v>1441</v>
      </c>
      <c r="B1826" s="1" t="s">
        <v>681</v>
      </c>
      <c r="C1826" s="1" t="s">
        <v>681</v>
      </c>
      <c r="D1826" s="37" t="s">
        <v>681</v>
      </c>
      <c r="E1826" s="37" t="s">
        <v>681</v>
      </c>
      <c r="F1826" s="38" t="str">
        <f>Tabela2[[#This Row],[Coordenada]]</f>
        <v>-</v>
      </c>
      <c r="G1826" s="113"/>
      <c r="H1826" s="111"/>
      <c r="I1826" s="112" t="s">
        <v>681</v>
      </c>
    </row>
    <row r="1827" spans="1:9" x14ac:dyDescent="0.35">
      <c r="A1827">
        <f t="shared" si="22"/>
        <v>1442</v>
      </c>
      <c r="B1827" s="1" t="s">
        <v>681</v>
      </c>
      <c r="C1827" s="1" t="s">
        <v>681</v>
      </c>
      <c r="D1827" s="37" t="s">
        <v>681</v>
      </c>
      <c r="E1827" s="37" t="s">
        <v>681</v>
      </c>
      <c r="F1827" s="38" t="str">
        <f>Tabela2[[#This Row],[Coordenada]]</f>
        <v>-</v>
      </c>
      <c r="G1827" s="113"/>
      <c r="H1827" s="111"/>
      <c r="I1827" s="112" t="s">
        <v>681</v>
      </c>
    </row>
    <row r="1828" spans="1:9" x14ac:dyDescent="0.35">
      <c r="A1828">
        <f t="shared" si="22"/>
        <v>1443</v>
      </c>
      <c r="B1828" s="1" t="s">
        <v>681</v>
      </c>
      <c r="C1828" s="1" t="s">
        <v>681</v>
      </c>
      <c r="D1828" s="37" t="s">
        <v>681</v>
      </c>
      <c r="E1828" s="37" t="s">
        <v>681</v>
      </c>
      <c r="F1828" s="38" t="str">
        <f>Tabela2[[#This Row],[Coordenada]]</f>
        <v>-</v>
      </c>
      <c r="G1828" s="113"/>
      <c r="H1828" s="111"/>
      <c r="I1828" s="112" t="s">
        <v>681</v>
      </c>
    </row>
    <row r="1829" spans="1:9" x14ac:dyDescent="0.35">
      <c r="A1829">
        <f t="shared" si="22"/>
        <v>1444</v>
      </c>
      <c r="B1829" s="1" t="s">
        <v>681</v>
      </c>
      <c r="C1829" s="1" t="s">
        <v>681</v>
      </c>
      <c r="D1829" s="37" t="s">
        <v>681</v>
      </c>
      <c r="E1829" s="37" t="s">
        <v>681</v>
      </c>
      <c r="F1829" s="38" t="str">
        <f>Tabela2[[#This Row],[Coordenada]]</f>
        <v>-</v>
      </c>
      <c r="G1829" s="113"/>
      <c r="H1829" s="111"/>
      <c r="I1829" s="112" t="s">
        <v>681</v>
      </c>
    </row>
    <row r="1830" spans="1:9" x14ac:dyDescent="0.35">
      <c r="A1830">
        <f t="shared" si="22"/>
        <v>1445</v>
      </c>
      <c r="B1830" s="1" t="s">
        <v>681</v>
      </c>
      <c r="C1830" s="1" t="s">
        <v>681</v>
      </c>
      <c r="D1830" s="37" t="s">
        <v>681</v>
      </c>
      <c r="E1830" s="37" t="s">
        <v>681</v>
      </c>
      <c r="F1830" s="38" t="str">
        <f>Tabela2[[#This Row],[Coordenada]]</f>
        <v>-</v>
      </c>
      <c r="G1830" s="113"/>
      <c r="H1830" s="111"/>
      <c r="I1830" s="112" t="s">
        <v>681</v>
      </c>
    </row>
    <row r="1831" spans="1:9" x14ac:dyDescent="0.35">
      <c r="A1831">
        <f t="shared" si="22"/>
        <v>1446</v>
      </c>
      <c r="B1831" s="1" t="s">
        <v>681</v>
      </c>
      <c r="C1831" s="1" t="s">
        <v>681</v>
      </c>
      <c r="D1831" s="37" t="s">
        <v>681</v>
      </c>
      <c r="E1831" s="37" t="s">
        <v>681</v>
      </c>
      <c r="F1831" s="38" t="str">
        <f>Tabela2[[#This Row],[Coordenada]]</f>
        <v>-</v>
      </c>
      <c r="G1831" s="113"/>
      <c r="H1831" s="111"/>
      <c r="I1831" s="112" t="s">
        <v>681</v>
      </c>
    </row>
    <row r="1832" spans="1:9" x14ac:dyDescent="0.35">
      <c r="A1832">
        <f t="shared" si="22"/>
        <v>1447</v>
      </c>
      <c r="B1832" s="1" t="s">
        <v>681</v>
      </c>
      <c r="C1832" s="1" t="s">
        <v>681</v>
      </c>
      <c r="D1832" s="37" t="s">
        <v>681</v>
      </c>
      <c r="E1832" s="37" t="s">
        <v>681</v>
      </c>
      <c r="F1832" s="38" t="str">
        <f>Tabela2[[#This Row],[Coordenada]]</f>
        <v>-</v>
      </c>
      <c r="G1832" s="113"/>
      <c r="H1832" s="111"/>
      <c r="I1832" s="112" t="s">
        <v>681</v>
      </c>
    </row>
    <row r="1833" spans="1:9" x14ac:dyDescent="0.35">
      <c r="A1833">
        <f t="shared" si="22"/>
        <v>1448</v>
      </c>
      <c r="B1833" s="1" t="s">
        <v>681</v>
      </c>
      <c r="C1833" s="1" t="s">
        <v>681</v>
      </c>
      <c r="D1833" s="37" t="s">
        <v>681</v>
      </c>
      <c r="E1833" s="37" t="s">
        <v>681</v>
      </c>
      <c r="F1833" s="38" t="str">
        <f>Tabela2[[#This Row],[Coordenada]]</f>
        <v>-</v>
      </c>
      <c r="G1833" s="113"/>
      <c r="H1833" s="111"/>
      <c r="I1833" s="112" t="s">
        <v>681</v>
      </c>
    </row>
    <row r="1834" spans="1:9" x14ac:dyDescent="0.35">
      <c r="A1834">
        <f t="shared" si="22"/>
        <v>1449</v>
      </c>
      <c r="B1834" s="1" t="s">
        <v>681</v>
      </c>
      <c r="C1834" s="1" t="s">
        <v>681</v>
      </c>
      <c r="D1834" s="37" t="s">
        <v>681</v>
      </c>
      <c r="E1834" s="37" t="s">
        <v>681</v>
      </c>
      <c r="F1834" s="38" t="str">
        <f>Tabela2[[#This Row],[Coordenada]]</f>
        <v>-</v>
      </c>
      <c r="G1834" s="113"/>
      <c r="H1834" s="111"/>
      <c r="I1834" s="112" t="s">
        <v>681</v>
      </c>
    </row>
    <row r="1835" spans="1:9" x14ac:dyDescent="0.35">
      <c r="A1835">
        <f t="shared" si="22"/>
        <v>1450</v>
      </c>
      <c r="B1835" s="1" t="s">
        <v>681</v>
      </c>
      <c r="C1835" s="1" t="s">
        <v>681</v>
      </c>
      <c r="D1835" s="37" t="s">
        <v>681</v>
      </c>
      <c r="E1835" s="37" t="s">
        <v>681</v>
      </c>
      <c r="F1835" s="38" t="str">
        <f>Tabela2[[#This Row],[Coordenada]]</f>
        <v>-</v>
      </c>
      <c r="G1835" s="113"/>
      <c r="H1835" s="111"/>
      <c r="I1835" s="112" t="s">
        <v>681</v>
      </c>
    </row>
    <row r="1836" spans="1:9" x14ac:dyDescent="0.35">
      <c r="A1836">
        <f t="shared" si="22"/>
        <v>1451</v>
      </c>
      <c r="B1836" s="1" t="s">
        <v>681</v>
      </c>
      <c r="C1836" s="1" t="s">
        <v>681</v>
      </c>
      <c r="D1836" s="37" t="s">
        <v>681</v>
      </c>
      <c r="E1836" s="37" t="s">
        <v>681</v>
      </c>
      <c r="F1836" s="38" t="str">
        <f>Tabela2[[#This Row],[Coordenada]]</f>
        <v>-</v>
      </c>
      <c r="G1836" s="113"/>
      <c r="H1836" s="111"/>
      <c r="I1836" s="112" t="s">
        <v>681</v>
      </c>
    </row>
    <row r="1837" spans="1:9" x14ac:dyDescent="0.35">
      <c r="A1837">
        <f t="shared" si="22"/>
        <v>1452</v>
      </c>
      <c r="B1837" s="1" t="s">
        <v>681</v>
      </c>
      <c r="C1837" s="1" t="s">
        <v>681</v>
      </c>
      <c r="D1837" s="37" t="s">
        <v>681</v>
      </c>
      <c r="E1837" s="37" t="s">
        <v>681</v>
      </c>
      <c r="F1837" s="38" t="str">
        <f>Tabela2[[#This Row],[Coordenada]]</f>
        <v>-</v>
      </c>
      <c r="G1837" s="113"/>
      <c r="H1837" s="111"/>
      <c r="I1837" s="112" t="s">
        <v>681</v>
      </c>
    </row>
    <row r="1838" spans="1:9" x14ac:dyDescent="0.35">
      <c r="A1838">
        <f t="shared" si="22"/>
        <v>1453</v>
      </c>
      <c r="B1838" s="1" t="s">
        <v>681</v>
      </c>
      <c r="C1838" s="1" t="s">
        <v>681</v>
      </c>
      <c r="D1838" s="37" t="s">
        <v>681</v>
      </c>
      <c r="E1838" s="37" t="s">
        <v>681</v>
      </c>
      <c r="F1838" s="38" t="str">
        <f>Tabela2[[#This Row],[Coordenada]]</f>
        <v>-</v>
      </c>
      <c r="G1838" s="113"/>
      <c r="H1838" s="111"/>
      <c r="I1838" s="112" t="s">
        <v>681</v>
      </c>
    </row>
    <row r="1839" spans="1:9" x14ac:dyDescent="0.35">
      <c r="A1839">
        <f t="shared" si="22"/>
        <v>1454</v>
      </c>
      <c r="B1839" s="1" t="s">
        <v>681</v>
      </c>
      <c r="C1839" s="1" t="s">
        <v>681</v>
      </c>
      <c r="D1839" s="37" t="s">
        <v>681</v>
      </c>
      <c r="E1839" s="37" t="s">
        <v>681</v>
      </c>
      <c r="F1839" s="38" t="str">
        <f>Tabela2[[#This Row],[Coordenada]]</f>
        <v>-</v>
      </c>
      <c r="G1839" s="113"/>
      <c r="H1839" s="111"/>
      <c r="I1839" s="112" t="s">
        <v>681</v>
      </c>
    </row>
    <row r="1840" spans="1:9" x14ac:dyDescent="0.35">
      <c r="A1840">
        <f t="shared" si="22"/>
        <v>1455</v>
      </c>
      <c r="B1840" s="1" t="s">
        <v>681</v>
      </c>
      <c r="C1840" s="1" t="s">
        <v>681</v>
      </c>
      <c r="D1840" s="37" t="s">
        <v>681</v>
      </c>
      <c r="E1840" s="37" t="s">
        <v>681</v>
      </c>
      <c r="F1840" s="38" t="str">
        <f>Tabela2[[#This Row],[Coordenada]]</f>
        <v>-</v>
      </c>
      <c r="G1840" s="113"/>
      <c r="H1840" s="111"/>
      <c r="I1840" s="112" t="s">
        <v>681</v>
      </c>
    </row>
    <row r="1841" spans="1:9" x14ac:dyDescent="0.35">
      <c r="A1841">
        <f t="shared" si="22"/>
        <v>1456</v>
      </c>
      <c r="B1841" s="1" t="s">
        <v>681</v>
      </c>
      <c r="C1841" s="1" t="s">
        <v>681</v>
      </c>
      <c r="D1841" s="37" t="s">
        <v>681</v>
      </c>
      <c r="E1841" s="37" t="s">
        <v>681</v>
      </c>
      <c r="F1841" s="38" t="str">
        <f>Tabela2[[#This Row],[Coordenada]]</f>
        <v>-</v>
      </c>
      <c r="G1841" s="113"/>
      <c r="H1841" s="111"/>
      <c r="I1841" s="112" t="s">
        <v>681</v>
      </c>
    </row>
    <row r="1842" spans="1:9" x14ac:dyDescent="0.35">
      <c r="A1842">
        <f t="shared" si="22"/>
        <v>1457</v>
      </c>
      <c r="B1842" s="1" t="s">
        <v>681</v>
      </c>
      <c r="C1842" s="1" t="s">
        <v>681</v>
      </c>
      <c r="D1842" s="37" t="s">
        <v>681</v>
      </c>
      <c r="E1842" s="37" t="s">
        <v>681</v>
      </c>
      <c r="F1842" s="38" t="str">
        <f>Tabela2[[#This Row],[Coordenada]]</f>
        <v>-</v>
      </c>
      <c r="G1842" s="113"/>
      <c r="H1842" s="111"/>
      <c r="I1842" s="112" t="s">
        <v>681</v>
      </c>
    </row>
    <row r="1843" spans="1:9" x14ac:dyDescent="0.35">
      <c r="A1843">
        <f t="shared" si="22"/>
        <v>1458</v>
      </c>
      <c r="B1843" s="1" t="s">
        <v>681</v>
      </c>
      <c r="C1843" s="1" t="s">
        <v>681</v>
      </c>
      <c r="D1843" s="37" t="s">
        <v>681</v>
      </c>
      <c r="E1843" s="37" t="s">
        <v>681</v>
      </c>
      <c r="F1843" s="38" t="str">
        <f>Tabela2[[#This Row],[Coordenada]]</f>
        <v>-</v>
      </c>
      <c r="G1843" s="113"/>
      <c r="H1843" s="111"/>
      <c r="I1843" s="112" t="s">
        <v>681</v>
      </c>
    </row>
    <row r="1844" spans="1:9" x14ac:dyDescent="0.35">
      <c r="A1844">
        <f t="shared" si="22"/>
        <v>1459</v>
      </c>
      <c r="B1844" s="1" t="s">
        <v>681</v>
      </c>
      <c r="C1844" s="1" t="s">
        <v>681</v>
      </c>
      <c r="D1844" s="37" t="s">
        <v>681</v>
      </c>
      <c r="E1844" s="37" t="s">
        <v>681</v>
      </c>
      <c r="F1844" s="38" t="str">
        <f>Tabela2[[#This Row],[Coordenada]]</f>
        <v>-</v>
      </c>
      <c r="G1844" s="113"/>
      <c r="H1844" s="111"/>
      <c r="I1844" s="112" t="s">
        <v>681</v>
      </c>
    </row>
    <row r="1845" spans="1:9" x14ac:dyDescent="0.35">
      <c r="A1845">
        <f t="shared" si="22"/>
        <v>1460</v>
      </c>
      <c r="B1845" s="1" t="s">
        <v>681</v>
      </c>
      <c r="C1845" s="1" t="s">
        <v>681</v>
      </c>
      <c r="D1845" s="37" t="s">
        <v>681</v>
      </c>
      <c r="E1845" s="37" t="s">
        <v>681</v>
      </c>
      <c r="F1845" s="38" t="str">
        <f>Tabela2[[#This Row],[Coordenada]]</f>
        <v>-</v>
      </c>
      <c r="G1845" s="113"/>
      <c r="H1845" s="111"/>
      <c r="I1845" s="112" t="s">
        <v>681</v>
      </c>
    </row>
    <row r="1846" spans="1:9" x14ac:dyDescent="0.35">
      <c r="A1846">
        <f t="shared" si="22"/>
        <v>1461</v>
      </c>
      <c r="B1846" s="1" t="s">
        <v>681</v>
      </c>
      <c r="C1846" s="1" t="s">
        <v>681</v>
      </c>
      <c r="D1846" s="37" t="s">
        <v>681</v>
      </c>
      <c r="E1846" s="37" t="s">
        <v>681</v>
      </c>
      <c r="F1846" s="38" t="str">
        <f>Tabela2[[#This Row],[Coordenada]]</f>
        <v>-</v>
      </c>
      <c r="G1846" s="113"/>
      <c r="H1846" s="111"/>
      <c r="I1846" s="112" t="s">
        <v>681</v>
      </c>
    </row>
    <row r="1847" spans="1:9" x14ac:dyDescent="0.35">
      <c r="A1847">
        <f t="shared" si="22"/>
        <v>1462</v>
      </c>
      <c r="B1847" s="1" t="s">
        <v>681</v>
      </c>
      <c r="C1847" s="1" t="s">
        <v>681</v>
      </c>
      <c r="D1847" s="37" t="s">
        <v>681</v>
      </c>
      <c r="E1847" s="37" t="s">
        <v>681</v>
      </c>
      <c r="F1847" s="38" t="str">
        <f>Tabela2[[#This Row],[Coordenada]]</f>
        <v>-</v>
      </c>
      <c r="G1847" s="113"/>
      <c r="H1847" s="111"/>
      <c r="I1847" s="112" t="s">
        <v>681</v>
      </c>
    </row>
    <row r="1848" spans="1:9" x14ac:dyDescent="0.35">
      <c r="A1848">
        <f t="shared" si="22"/>
        <v>1463</v>
      </c>
      <c r="B1848" s="1" t="s">
        <v>681</v>
      </c>
      <c r="C1848" s="1" t="s">
        <v>681</v>
      </c>
      <c r="D1848" s="37" t="s">
        <v>681</v>
      </c>
      <c r="E1848" s="37" t="s">
        <v>681</v>
      </c>
      <c r="F1848" s="38" t="str">
        <f>Tabela2[[#This Row],[Coordenada]]</f>
        <v>-</v>
      </c>
      <c r="G1848" s="113"/>
      <c r="H1848" s="111"/>
      <c r="I1848" s="112" t="s">
        <v>681</v>
      </c>
    </row>
    <row r="1849" spans="1:9" x14ac:dyDescent="0.35">
      <c r="A1849">
        <f t="shared" si="22"/>
        <v>1464</v>
      </c>
      <c r="B1849" s="1" t="s">
        <v>681</v>
      </c>
      <c r="C1849" s="1" t="s">
        <v>681</v>
      </c>
      <c r="D1849" s="37" t="s">
        <v>681</v>
      </c>
      <c r="E1849" s="37" t="s">
        <v>681</v>
      </c>
      <c r="F1849" s="38" t="str">
        <f>Tabela2[[#This Row],[Coordenada]]</f>
        <v>-</v>
      </c>
      <c r="G1849" s="113"/>
      <c r="H1849" s="111"/>
      <c r="I1849" s="112" t="s">
        <v>681</v>
      </c>
    </row>
    <row r="1850" spans="1:9" x14ac:dyDescent="0.35">
      <c r="A1850">
        <f t="shared" si="22"/>
        <v>1465</v>
      </c>
      <c r="B1850" s="1" t="s">
        <v>681</v>
      </c>
      <c r="C1850" s="1" t="s">
        <v>681</v>
      </c>
      <c r="D1850" s="37" t="s">
        <v>681</v>
      </c>
      <c r="E1850" s="37" t="s">
        <v>681</v>
      </c>
      <c r="F1850" s="38" t="str">
        <f>Tabela2[[#This Row],[Coordenada]]</f>
        <v>-</v>
      </c>
      <c r="G1850" s="113"/>
      <c r="H1850" s="111"/>
      <c r="I1850" s="112" t="s">
        <v>681</v>
      </c>
    </row>
    <row r="1851" spans="1:9" x14ac:dyDescent="0.35">
      <c r="A1851">
        <f t="shared" si="22"/>
        <v>1466</v>
      </c>
      <c r="B1851" s="1" t="s">
        <v>681</v>
      </c>
      <c r="C1851" s="1" t="s">
        <v>681</v>
      </c>
      <c r="D1851" s="37" t="s">
        <v>681</v>
      </c>
      <c r="E1851" s="37" t="s">
        <v>681</v>
      </c>
      <c r="F1851" s="38" t="str">
        <f>Tabela2[[#This Row],[Coordenada]]</f>
        <v>-</v>
      </c>
      <c r="G1851" s="113"/>
      <c r="H1851" s="111"/>
      <c r="I1851" s="112" t="s">
        <v>681</v>
      </c>
    </row>
    <row r="1852" spans="1:9" x14ac:dyDescent="0.35">
      <c r="A1852">
        <f t="shared" si="22"/>
        <v>1467</v>
      </c>
      <c r="B1852" s="1" t="s">
        <v>681</v>
      </c>
      <c r="C1852" s="1" t="s">
        <v>681</v>
      </c>
      <c r="D1852" s="37" t="s">
        <v>681</v>
      </c>
      <c r="E1852" s="37" t="s">
        <v>681</v>
      </c>
      <c r="F1852" s="38" t="str">
        <f>Tabela2[[#This Row],[Coordenada]]</f>
        <v>-</v>
      </c>
      <c r="G1852" s="113"/>
      <c r="H1852" s="111"/>
      <c r="I1852" s="112" t="s">
        <v>681</v>
      </c>
    </row>
    <row r="1853" spans="1:9" x14ac:dyDescent="0.35">
      <c r="A1853">
        <f t="shared" si="22"/>
        <v>1468</v>
      </c>
      <c r="B1853" s="1" t="s">
        <v>681</v>
      </c>
      <c r="C1853" s="1" t="s">
        <v>681</v>
      </c>
      <c r="D1853" s="37" t="s">
        <v>681</v>
      </c>
      <c r="E1853" s="37" t="s">
        <v>681</v>
      </c>
      <c r="F1853" s="38" t="str">
        <f>Tabela2[[#This Row],[Coordenada]]</f>
        <v>-</v>
      </c>
      <c r="G1853" s="113"/>
      <c r="H1853" s="111"/>
      <c r="I1853" s="112" t="s">
        <v>681</v>
      </c>
    </row>
    <row r="1854" spans="1:9" x14ac:dyDescent="0.35">
      <c r="A1854">
        <f t="shared" si="22"/>
        <v>1469</v>
      </c>
      <c r="B1854" s="1" t="s">
        <v>681</v>
      </c>
      <c r="C1854" s="1" t="s">
        <v>681</v>
      </c>
      <c r="D1854" s="37" t="s">
        <v>681</v>
      </c>
      <c r="E1854" s="37" t="s">
        <v>681</v>
      </c>
      <c r="F1854" s="38" t="str">
        <f>Tabela2[[#This Row],[Coordenada]]</f>
        <v>-</v>
      </c>
      <c r="G1854" s="113"/>
      <c r="H1854" s="111"/>
      <c r="I1854" s="112" t="s">
        <v>681</v>
      </c>
    </row>
    <row r="1855" spans="1:9" x14ac:dyDescent="0.35">
      <c r="A1855">
        <f t="shared" si="22"/>
        <v>1470</v>
      </c>
      <c r="B1855" s="1" t="s">
        <v>681</v>
      </c>
      <c r="C1855" s="1" t="s">
        <v>681</v>
      </c>
      <c r="D1855" s="37" t="s">
        <v>681</v>
      </c>
      <c r="E1855" s="37" t="s">
        <v>681</v>
      </c>
      <c r="F1855" s="38" t="str">
        <f>Tabela2[[#This Row],[Coordenada]]</f>
        <v>-</v>
      </c>
      <c r="G1855" s="113"/>
      <c r="H1855" s="111"/>
      <c r="I1855" s="112" t="s">
        <v>681</v>
      </c>
    </row>
    <row r="1856" spans="1:9" x14ac:dyDescent="0.35">
      <c r="A1856">
        <f t="shared" si="22"/>
        <v>1471</v>
      </c>
      <c r="B1856" s="1" t="s">
        <v>681</v>
      </c>
      <c r="C1856" s="1" t="s">
        <v>681</v>
      </c>
      <c r="D1856" s="37" t="s">
        <v>681</v>
      </c>
      <c r="E1856" s="37" t="s">
        <v>681</v>
      </c>
      <c r="F1856" s="38" t="str">
        <f>Tabela2[[#This Row],[Coordenada]]</f>
        <v>-</v>
      </c>
      <c r="G1856" s="113"/>
      <c r="H1856" s="111"/>
      <c r="I1856" s="112" t="s">
        <v>681</v>
      </c>
    </row>
    <row r="1857" spans="1:9" x14ac:dyDescent="0.35">
      <c r="A1857">
        <f t="shared" si="22"/>
        <v>1472</v>
      </c>
      <c r="B1857" s="1" t="s">
        <v>681</v>
      </c>
      <c r="C1857" s="1" t="s">
        <v>681</v>
      </c>
      <c r="D1857" s="37" t="s">
        <v>681</v>
      </c>
      <c r="E1857" s="37" t="s">
        <v>681</v>
      </c>
      <c r="F1857" s="38" t="str">
        <f>Tabela2[[#This Row],[Coordenada]]</f>
        <v>-</v>
      </c>
      <c r="G1857" s="113"/>
      <c r="H1857" s="111"/>
      <c r="I1857" s="112" t="s">
        <v>681</v>
      </c>
    </row>
    <row r="1858" spans="1:9" x14ac:dyDescent="0.35">
      <c r="A1858">
        <f t="shared" si="22"/>
        <v>1473</v>
      </c>
      <c r="B1858" s="1" t="s">
        <v>681</v>
      </c>
      <c r="C1858" s="1" t="s">
        <v>681</v>
      </c>
      <c r="D1858" s="37" t="s">
        <v>681</v>
      </c>
      <c r="E1858" s="37" t="s">
        <v>681</v>
      </c>
      <c r="F1858" s="38" t="str">
        <f>Tabela2[[#This Row],[Coordenada]]</f>
        <v>-</v>
      </c>
      <c r="G1858" s="113"/>
      <c r="H1858" s="111"/>
      <c r="I1858" s="112" t="s">
        <v>681</v>
      </c>
    </row>
    <row r="1859" spans="1:9" x14ac:dyDescent="0.35">
      <c r="A1859">
        <f t="shared" ref="A1859:A1922" si="23">A1858+1</f>
        <v>1474</v>
      </c>
      <c r="B1859" s="1" t="s">
        <v>681</v>
      </c>
      <c r="C1859" s="1" t="s">
        <v>681</v>
      </c>
      <c r="D1859" s="37" t="s">
        <v>681</v>
      </c>
      <c r="E1859" s="37" t="s">
        <v>681</v>
      </c>
      <c r="F1859" s="38" t="str">
        <f>Tabela2[[#This Row],[Coordenada]]</f>
        <v>-</v>
      </c>
      <c r="G1859" s="113"/>
      <c r="H1859" s="111"/>
      <c r="I1859" s="112" t="s">
        <v>681</v>
      </c>
    </row>
    <row r="1860" spans="1:9" x14ac:dyDescent="0.35">
      <c r="A1860">
        <f t="shared" si="23"/>
        <v>1475</v>
      </c>
      <c r="B1860" s="1" t="s">
        <v>681</v>
      </c>
      <c r="C1860" s="1" t="s">
        <v>681</v>
      </c>
      <c r="D1860" s="37" t="s">
        <v>681</v>
      </c>
      <c r="E1860" s="37" t="s">
        <v>681</v>
      </c>
      <c r="F1860" s="38" t="str">
        <f>Tabela2[[#This Row],[Coordenada]]</f>
        <v>-</v>
      </c>
      <c r="G1860" s="113"/>
      <c r="H1860" s="111"/>
      <c r="I1860" s="112" t="s">
        <v>681</v>
      </c>
    </row>
    <row r="1861" spans="1:9" x14ac:dyDescent="0.35">
      <c r="A1861">
        <f t="shared" si="23"/>
        <v>1476</v>
      </c>
      <c r="B1861" s="1" t="s">
        <v>681</v>
      </c>
      <c r="C1861" s="1" t="s">
        <v>681</v>
      </c>
      <c r="D1861" s="37" t="s">
        <v>681</v>
      </c>
      <c r="E1861" s="37" t="s">
        <v>681</v>
      </c>
      <c r="F1861" s="38" t="str">
        <f>Tabela2[[#This Row],[Coordenada]]</f>
        <v>-</v>
      </c>
      <c r="G1861" s="113"/>
      <c r="H1861" s="111"/>
      <c r="I1861" s="112" t="s">
        <v>681</v>
      </c>
    </row>
    <row r="1862" spans="1:9" x14ac:dyDescent="0.35">
      <c r="A1862">
        <f t="shared" si="23"/>
        <v>1477</v>
      </c>
      <c r="B1862" s="1" t="s">
        <v>681</v>
      </c>
      <c r="C1862" s="1" t="s">
        <v>681</v>
      </c>
      <c r="D1862" s="37" t="s">
        <v>681</v>
      </c>
      <c r="E1862" s="37" t="s">
        <v>681</v>
      </c>
      <c r="F1862" s="38" t="str">
        <f>Tabela2[[#This Row],[Coordenada]]</f>
        <v>-</v>
      </c>
      <c r="G1862" s="113"/>
      <c r="H1862" s="111"/>
      <c r="I1862" s="112" t="s">
        <v>681</v>
      </c>
    </row>
    <row r="1863" spans="1:9" x14ac:dyDescent="0.35">
      <c r="A1863">
        <f t="shared" si="23"/>
        <v>1478</v>
      </c>
      <c r="B1863" s="1" t="s">
        <v>681</v>
      </c>
      <c r="C1863" s="1" t="s">
        <v>681</v>
      </c>
      <c r="D1863" s="37" t="s">
        <v>681</v>
      </c>
      <c r="E1863" s="37" t="s">
        <v>681</v>
      </c>
      <c r="F1863" s="38" t="str">
        <f>Tabela2[[#This Row],[Coordenada]]</f>
        <v>-</v>
      </c>
      <c r="G1863" s="113"/>
      <c r="H1863" s="111"/>
      <c r="I1863" s="112" t="s">
        <v>681</v>
      </c>
    </row>
    <row r="1864" spans="1:9" x14ac:dyDescent="0.35">
      <c r="A1864">
        <f t="shared" si="23"/>
        <v>1479</v>
      </c>
      <c r="B1864" s="1" t="s">
        <v>681</v>
      </c>
      <c r="C1864" s="1" t="s">
        <v>681</v>
      </c>
      <c r="D1864" s="37" t="s">
        <v>681</v>
      </c>
      <c r="E1864" s="37" t="s">
        <v>681</v>
      </c>
      <c r="F1864" s="38" t="str">
        <f>Tabela2[[#This Row],[Coordenada]]</f>
        <v>-</v>
      </c>
      <c r="G1864" s="113"/>
      <c r="H1864" s="111"/>
      <c r="I1864" s="112" t="s">
        <v>681</v>
      </c>
    </row>
    <row r="1865" spans="1:9" x14ac:dyDescent="0.35">
      <c r="A1865">
        <f t="shared" si="23"/>
        <v>1480</v>
      </c>
      <c r="B1865" s="1" t="s">
        <v>681</v>
      </c>
      <c r="C1865" s="1" t="s">
        <v>681</v>
      </c>
      <c r="D1865" s="37" t="s">
        <v>681</v>
      </c>
      <c r="E1865" s="37" t="s">
        <v>681</v>
      </c>
      <c r="F1865" s="38" t="str">
        <f>Tabela2[[#This Row],[Coordenada]]</f>
        <v>-</v>
      </c>
      <c r="G1865" s="113"/>
      <c r="H1865" s="111"/>
      <c r="I1865" s="112" t="s">
        <v>681</v>
      </c>
    </row>
    <row r="1866" spans="1:9" x14ac:dyDescent="0.35">
      <c r="A1866">
        <f t="shared" si="23"/>
        <v>1481</v>
      </c>
      <c r="B1866" s="1" t="s">
        <v>681</v>
      </c>
      <c r="C1866" s="1" t="s">
        <v>681</v>
      </c>
      <c r="D1866" s="37" t="s">
        <v>681</v>
      </c>
      <c r="E1866" s="37" t="s">
        <v>681</v>
      </c>
      <c r="F1866" s="38" t="str">
        <f>Tabela2[[#This Row],[Coordenada]]</f>
        <v>-</v>
      </c>
      <c r="G1866" s="113"/>
      <c r="H1866" s="111"/>
      <c r="I1866" s="112" t="s">
        <v>681</v>
      </c>
    </row>
    <row r="1867" spans="1:9" x14ac:dyDescent="0.35">
      <c r="A1867">
        <f t="shared" si="23"/>
        <v>1482</v>
      </c>
      <c r="B1867" s="1" t="s">
        <v>681</v>
      </c>
      <c r="C1867" s="1" t="s">
        <v>681</v>
      </c>
      <c r="D1867" s="37" t="s">
        <v>681</v>
      </c>
      <c r="E1867" s="37" t="s">
        <v>681</v>
      </c>
      <c r="F1867" s="38" t="str">
        <f>Tabela2[[#This Row],[Coordenada]]</f>
        <v>-</v>
      </c>
      <c r="G1867" s="113"/>
      <c r="H1867" s="111"/>
      <c r="I1867" s="112" t="s">
        <v>681</v>
      </c>
    </row>
    <row r="1868" spans="1:9" x14ac:dyDescent="0.35">
      <c r="A1868">
        <f t="shared" si="23"/>
        <v>1483</v>
      </c>
      <c r="B1868" s="1" t="s">
        <v>681</v>
      </c>
      <c r="C1868" s="1" t="s">
        <v>681</v>
      </c>
      <c r="D1868" s="37" t="s">
        <v>681</v>
      </c>
      <c r="E1868" s="37" t="s">
        <v>681</v>
      </c>
      <c r="F1868" s="38" t="str">
        <f>Tabela2[[#This Row],[Coordenada]]</f>
        <v>-</v>
      </c>
      <c r="G1868" s="113"/>
      <c r="H1868" s="111"/>
      <c r="I1868" s="112" t="s">
        <v>681</v>
      </c>
    </row>
    <row r="1869" spans="1:9" x14ac:dyDescent="0.35">
      <c r="A1869">
        <f t="shared" si="23"/>
        <v>1484</v>
      </c>
      <c r="B1869" s="1" t="s">
        <v>681</v>
      </c>
      <c r="C1869" s="1" t="s">
        <v>681</v>
      </c>
      <c r="D1869" s="37" t="s">
        <v>681</v>
      </c>
      <c r="E1869" s="37" t="s">
        <v>681</v>
      </c>
      <c r="F1869" s="38" t="str">
        <f>Tabela2[[#This Row],[Coordenada]]</f>
        <v>-</v>
      </c>
      <c r="G1869" s="113"/>
      <c r="H1869" s="111"/>
      <c r="I1869" s="112" t="s">
        <v>681</v>
      </c>
    </row>
    <row r="1870" spans="1:9" x14ac:dyDescent="0.35">
      <c r="A1870">
        <f t="shared" si="23"/>
        <v>1485</v>
      </c>
      <c r="B1870" s="1" t="s">
        <v>681</v>
      </c>
      <c r="C1870" s="1" t="s">
        <v>681</v>
      </c>
      <c r="D1870" s="37" t="s">
        <v>681</v>
      </c>
      <c r="E1870" s="37" t="s">
        <v>681</v>
      </c>
      <c r="F1870" s="38" t="str">
        <f>Tabela2[[#This Row],[Coordenada]]</f>
        <v>-</v>
      </c>
      <c r="G1870" s="113"/>
      <c r="H1870" s="111"/>
      <c r="I1870" s="112" t="s">
        <v>681</v>
      </c>
    </row>
    <row r="1871" spans="1:9" x14ac:dyDescent="0.35">
      <c r="A1871">
        <f t="shared" si="23"/>
        <v>1486</v>
      </c>
      <c r="B1871" s="1" t="s">
        <v>681</v>
      </c>
      <c r="C1871" s="1" t="s">
        <v>681</v>
      </c>
      <c r="D1871" s="37" t="s">
        <v>681</v>
      </c>
      <c r="E1871" s="37" t="s">
        <v>681</v>
      </c>
      <c r="F1871" s="38" t="str">
        <f>Tabela2[[#This Row],[Coordenada]]</f>
        <v>-</v>
      </c>
      <c r="G1871" s="113"/>
      <c r="H1871" s="111"/>
      <c r="I1871" s="112" t="s">
        <v>681</v>
      </c>
    </row>
    <row r="1872" spans="1:9" x14ac:dyDescent="0.35">
      <c r="A1872">
        <f t="shared" si="23"/>
        <v>1487</v>
      </c>
      <c r="B1872" s="1" t="s">
        <v>681</v>
      </c>
      <c r="C1872" s="1" t="s">
        <v>681</v>
      </c>
      <c r="D1872" s="37" t="s">
        <v>681</v>
      </c>
      <c r="E1872" s="37" t="s">
        <v>681</v>
      </c>
      <c r="F1872" s="38" t="str">
        <f>Tabela2[[#This Row],[Coordenada]]</f>
        <v>-</v>
      </c>
      <c r="G1872" s="113"/>
      <c r="H1872" s="111"/>
      <c r="I1872" s="112" t="s">
        <v>681</v>
      </c>
    </row>
    <row r="1873" spans="1:9" x14ac:dyDescent="0.35">
      <c r="A1873">
        <f t="shared" si="23"/>
        <v>1488</v>
      </c>
      <c r="B1873" s="1" t="s">
        <v>681</v>
      </c>
      <c r="C1873" s="1" t="s">
        <v>681</v>
      </c>
      <c r="D1873" s="37" t="s">
        <v>681</v>
      </c>
      <c r="E1873" s="37" t="s">
        <v>681</v>
      </c>
      <c r="F1873" s="38" t="str">
        <f>Tabela2[[#This Row],[Coordenada]]</f>
        <v>-</v>
      </c>
      <c r="G1873" s="113"/>
      <c r="H1873" s="111"/>
      <c r="I1873" s="112" t="s">
        <v>681</v>
      </c>
    </row>
    <row r="1874" spans="1:9" x14ac:dyDescent="0.35">
      <c r="A1874">
        <f t="shared" si="23"/>
        <v>1489</v>
      </c>
      <c r="B1874" s="1" t="s">
        <v>681</v>
      </c>
      <c r="C1874" s="1" t="s">
        <v>681</v>
      </c>
      <c r="D1874" s="37" t="s">
        <v>681</v>
      </c>
      <c r="E1874" s="37" t="s">
        <v>681</v>
      </c>
      <c r="F1874" s="38" t="str">
        <f>Tabela2[[#This Row],[Coordenada]]</f>
        <v>-</v>
      </c>
      <c r="G1874" s="113"/>
      <c r="H1874" s="111"/>
      <c r="I1874" s="112" t="s">
        <v>681</v>
      </c>
    </row>
    <row r="1875" spans="1:9" x14ac:dyDescent="0.35">
      <c r="A1875">
        <f t="shared" si="23"/>
        <v>1490</v>
      </c>
      <c r="B1875" s="1" t="s">
        <v>681</v>
      </c>
      <c r="C1875" s="1" t="s">
        <v>681</v>
      </c>
      <c r="D1875" s="37" t="s">
        <v>681</v>
      </c>
      <c r="E1875" s="37" t="s">
        <v>681</v>
      </c>
      <c r="F1875" s="38" t="str">
        <f>Tabela2[[#This Row],[Coordenada]]</f>
        <v>-</v>
      </c>
      <c r="G1875" s="113"/>
      <c r="H1875" s="111"/>
      <c r="I1875" s="112" t="s">
        <v>681</v>
      </c>
    </row>
    <row r="1876" spans="1:9" x14ac:dyDescent="0.35">
      <c r="A1876">
        <f t="shared" si="23"/>
        <v>1491</v>
      </c>
      <c r="B1876" s="1" t="s">
        <v>681</v>
      </c>
      <c r="C1876" s="1" t="s">
        <v>681</v>
      </c>
      <c r="D1876" s="37" t="s">
        <v>681</v>
      </c>
      <c r="E1876" s="37" t="s">
        <v>681</v>
      </c>
      <c r="F1876" s="38" t="str">
        <f>Tabela2[[#This Row],[Coordenada]]</f>
        <v>-</v>
      </c>
      <c r="G1876" s="113"/>
      <c r="H1876" s="111"/>
      <c r="I1876" s="112" t="s">
        <v>681</v>
      </c>
    </row>
    <row r="1877" spans="1:9" x14ac:dyDescent="0.35">
      <c r="A1877">
        <f t="shared" si="23"/>
        <v>1492</v>
      </c>
      <c r="B1877" s="1" t="s">
        <v>681</v>
      </c>
      <c r="C1877" s="1" t="s">
        <v>681</v>
      </c>
      <c r="D1877" s="37" t="s">
        <v>681</v>
      </c>
      <c r="E1877" s="37" t="s">
        <v>681</v>
      </c>
      <c r="F1877" s="38" t="str">
        <f>Tabela2[[#This Row],[Coordenada]]</f>
        <v>-</v>
      </c>
      <c r="G1877" s="113"/>
      <c r="H1877" s="111"/>
      <c r="I1877" s="112" t="s">
        <v>681</v>
      </c>
    </row>
    <row r="1878" spans="1:9" x14ac:dyDescent="0.35">
      <c r="A1878">
        <f t="shared" si="23"/>
        <v>1493</v>
      </c>
      <c r="B1878" s="1" t="s">
        <v>681</v>
      </c>
      <c r="C1878" s="1" t="s">
        <v>681</v>
      </c>
      <c r="D1878" s="37" t="s">
        <v>681</v>
      </c>
      <c r="E1878" s="37" t="s">
        <v>681</v>
      </c>
      <c r="F1878" s="38" t="str">
        <f>Tabela2[[#This Row],[Coordenada]]</f>
        <v>-</v>
      </c>
      <c r="G1878" s="113"/>
      <c r="H1878" s="111"/>
      <c r="I1878" s="112" t="s">
        <v>681</v>
      </c>
    </row>
    <row r="1879" spans="1:9" x14ac:dyDescent="0.35">
      <c r="A1879">
        <f t="shared" si="23"/>
        <v>1494</v>
      </c>
      <c r="B1879" s="1" t="s">
        <v>681</v>
      </c>
      <c r="C1879" s="1" t="s">
        <v>681</v>
      </c>
      <c r="D1879" s="37" t="s">
        <v>681</v>
      </c>
      <c r="E1879" s="37" t="s">
        <v>681</v>
      </c>
      <c r="F1879" s="38" t="str">
        <f>Tabela2[[#This Row],[Coordenada]]</f>
        <v>-</v>
      </c>
      <c r="G1879" s="113"/>
      <c r="H1879" s="111"/>
      <c r="I1879" s="112" t="s">
        <v>681</v>
      </c>
    </row>
    <row r="1880" spans="1:9" x14ac:dyDescent="0.35">
      <c r="A1880">
        <f t="shared" si="23"/>
        <v>1495</v>
      </c>
      <c r="B1880" s="1" t="s">
        <v>681</v>
      </c>
      <c r="C1880" s="1" t="s">
        <v>681</v>
      </c>
      <c r="D1880" s="37" t="s">
        <v>681</v>
      </c>
      <c r="E1880" s="37" t="s">
        <v>681</v>
      </c>
      <c r="F1880" s="38" t="str">
        <f>Tabela2[[#This Row],[Coordenada]]</f>
        <v>-</v>
      </c>
      <c r="G1880" s="113"/>
      <c r="H1880" s="111"/>
      <c r="I1880" s="112" t="s">
        <v>681</v>
      </c>
    </row>
    <row r="1881" spans="1:9" x14ac:dyDescent="0.35">
      <c r="A1881">
        <f t="shared" si="23"/>
        <v>1496</v>
      </c>
      <c r="B1881" s="1" t="s">
        <v>681</v>
      </c>
      <c r="C1881" s="1" t="s">
        <v>681</v>
      </c>
      <c r="D1881" s="37" t="s">
        <v>681</v>
      </c>
      <c r="E1881" s="37" t="s">
        <v>681</v>
      </c>
      <c r="F1881" s="38" t="str">
        <f>Tabela2[[#This Row],[Coordenada]]</f>
        <v>-</v>
      </c>
      <c r="G1881" s="113"/>
      <c r="H1881" s="111"/>
      <c r="I1881" s="112" t="s">
        <v>681</v>
      </c>
    </row>
    <row r="1882" spans="1:9" x14ac:dyDescent="0.35">
      <c r="A1882">
        <f t="shared" si="23"/>
        <v>1497</v>
      </c>
      <c r="B1882" s="1" t="s">
        <v>681</v>
      </c>
      <c r="C1882" s="1" t="s">
        <v>681</v>
      </c>
      <c r="D1882" s="37" t="s">
        <v>681</v>
      </c>
      <c r="E1882" s="37" t="s">
        <v>681</v>
      </c>
      <c r="F1882" s="38" t="str">
        <f>Tabela2[[#This Row],[Coordenada]]</f>
        <v>-</v>
      </c>
      <c r="G1882" s="113"/>
      <c r="H1882" s="111"/>
      <c r="I1882" s="112" t="s">
        <v>681</v>
      </c>
    </row>
    <row r="1883" spans="1:9" x14ac:dyDescent="0.35">
      <c r="A1883">
        <f t="shared" si="23"/>
        <v>1498</v>
      </c>
      <c r="B1883" s="1" t="s">
        <v>681</v>
      </c>
      <c r="C1883" s="1" t="s">
        <v>681</v>
      </c>
      <c r="D1883" s="37" t="s">
        <v>681</v>
      </c>
      <c r="E1883" s="37" t="s">
        <v>681</v>
      </c>
      <c r="F1883" s="38" t="str">
        <f>Tabela2[[#This Row],[Coordenada]]</f>
        <v>-</v>
      </c>
      <c r="G1883" s="113"/>
      <c r="H1883" s="111"/>
      <c r="I1883" s="112" t="s">
        <v>681</v>
      </c>
    </row>
    <row r="1884" spans="1:9" x14ac:dyDescent="0.35">
      <c r="A1884">
        <f t="shared" si="23"/>
        <v>1499</v>
      </c>
      <c r="B1884" s="1" t="s">
        <v>681</v>
      </c>
      <c r="C1884" s="1" t="s">
        <v>681</v>
      </c>
      <c r="D1884" s="37" t="s">
        <v>681</v>
      </c>
      <c r="E1884" s="37" t="s">
        <v>681</v>
      </c>
      <c r="F1884" s="38" t="str">
        <f>Tabela2[[#This Row],[Coordenada]]</f>
        <v>-</v>
      </c>
      <c r="G1884" s="113"/>
      <c r="H1884" s="111"/>
      <c r="I1884" s="112" t="s">
        <v>681</v>
      </c>
    </row>
    <row r="1885" spans="1:9" x14ac:dyDescent="0.35">
      <c r="A1885">
        <f t="shared" si="23"/>
        <v>1500</v>
      </c>
      <c r="B1885" s="1" t="s">
        <v>681</v>
      </c>
      <c r="C1885" s="1" t="s">
        <v>681</v>
      </c>
      <c r="D1885" s="37" t="s">
        <v>681</v>
      </c>
      <c r="E1885" s="37" t="s">
        <v>681</v>
      </c>
      <c r="F1885" s="38" t="str">
        <f>Tabela2[[#This Row],[Coordenada]]</f>
        <v>-</v>
      </c>
      <c r="G1885" s="113"/>
      <c r="H1885" s="111"/>
      <c r="I1885" s="112" t="s">
        <v>681</v>
      </c>
    </row>
    <row r="1886" spans="1:9" x14ac:dyDescent="0.35">
      <c r="A1886">
        <f t="shared" si="23"/>
        <v>1501</v>
      </c>
      <c r="B1886" s="1" t="s">
        <v>681</v>
      </c>
      <c r="C1886" s="1" t="s">
        <v>681</v>
      </c>
      <c r="D1886" s="37" t="s">
        <v>681</v>
      </c>
      <c r="E1886" s="37" t="s">
        <v>681</v>
      </c>
      <c r="F1886" s="38" t="str">
        <f>Tabela2[[#This Row],[Coordenada]]</f>
        <v>-</v>
      </c>
      <c r="G1886" s="113"/>
      <c r="H1886" s="111"/>
      <c r="I1886" s="112" t="s">
        <v>681</v>
      </c>
    </row>
    <row r="1887" spans="1:9" x14ac:dyDescent="0.35">
      <c r="A1887">
        <f t="shared" si="23"/>
        <v>1502</v>
      </c>
      <c r="B1887" s="1" t="s">
        <v>681</v>
      </c>
      <c r="C1887" s="1" t="s">
        <v>681</v>
      </c>
      <c r="D1887" s="37" t="s">
        <v>681</v>
      </c>
      <c r="E1887" s="37" t="s">
        <v>681</v>
      </c>
      <c r="F1887" s="38" t="str">
        <f>Tabela2[[#This Row],[Coordenada]]</f>
        <v>-</v>
      </c>
      <c r="G1887" s="113"/>
      <c r="H1887" s="111"/>
      <c r="I1887" s="112" t="s">
        <v>681</v>
      </c>
    </row>
    <row r="1888" spans="1:9" x14ac:dyDescent="0.35">
      <c r="A1888">
        <f t="shared" si="23"/>
        <v>1503</v>
      </c>
      <c r="B1888" s="1" t="s">
        <v>681</v>
      </c>
      <c r="C1888" s="1" t="s">
        <v>681</v>
      </c>
      <c r="D1888" s="37" t="s">
        <v>681</v>
      </c>
      <c r="E1888" s="37" t="s">
        <v>681</v>
      </c>
      <c r="F1888" s="38" t="str">
        <f>Tabela2[[#This Row],[Coordenada]]</f>
        <v>-</v>
      </c>
      <c r="G1888" s="113"/>
      <c r="H1888" s="111"/>
      <c r="I1888" s="112" t="s">
        <v>681</v>
      </c>
    </row>
    <row r="1889" spans="1:9" x14ac:dyDescent="0.35">
      <c r="A1889">
        <f t="shared" si="23"/>
        <v>1504</v>
      </c>
      <c r="B1889" s="1" t="s">
        <v>681</v>
      </c>
      <c r="C1889" s="1" t="s">
        <v>681</v>
      </c>
      <c r="D1889" s="37" t="s">
        <v>681</v>
      </c>
      <c r="E1889" s="37" t="s">
        <v>681</v>
      </c>
      <c r="F1889" s="38" t="str">
        <f>Tabela2[[#This Row],[Coordenada]]</f>
        <v>-</v>
      </c>
      <c r="G1889" s="113"/>
      <c r="H1889" s="111"/>
      <c r="I1889" s="112" t="s">
        <v>681</v>
      </c>
    </row>
    <row r="1890" spans="1:9" x14ac:dyDescent="0.35">
      <c r="A1890">
        <f t="shared" si="23"/>
        <v>1505</v>
      </c>
      <c r="B1890" s="1" t="s">
        <v>681</v>
      </c>
      <c r="C1890" s="1" t="s">
        <v>681</v>
      </c>
      <c r="D1890" s="37" t="s">
        <v>681</v>
      </c>
      <c r="E1890" s="37" t="s">
        <v>681</v>
      </c>
      <c r="F1890" s="38" t="str">
        <f>Tabela2[[#This Row],[Coordenada]]</f>
        <v>-</v>
      </c>
      <c r="G1890" s="113"/>
      <c r="H1890" s="111"/>
      <c r="I1890" s="112" t="s">
        <v>681</v>
      </c>
    </row>
    <row r="1891" spans="1:9" x14ac:dyDescent="0.35">
      <c r="A1891">
        <f t="shared" si="23"/>
        <v>1506</v>
      </c>
      <c r="B1891" s="1" t="s">
        <v>681</v>
      </c>
      <c r="C1891" s="1" t="s">
        <v>681</v>
      </c>
      <c r="D1891" s="37" t="s">
        <v>681</v>
      </c>
      <c r="E1891" s="37" t="s">
        <v>681</v>
      </c>
      <c r="F1891" s="38" t="str">
        <f>Tabela2[[#This Row],[Coordenada]]</f>
        <v>-</v>
      </c>
      <c r="G1891" s="113"/>
      <c r="H1891" s="111"/>
      <c r="I1891" s="112" t="s">
        <v>681</v>
      </c>
    </row>
    <row r="1892" spans="1:9" x14ac:dyDescent="0.35">
      <c r="A1892">
        <f t="shared" si="23"/>
        <v>1507</v>
      </c>
      <c r="B1892" s="1" t="s">
        <v>681</v>
      </c>
      <c r="C1892" s="1" t="s">
        <v>681</v>
      </c>
      <c r="D1892" s="37" t="s">
        <v>681</v>
      </c>
      <c r="E1892" s="37" t="s">
        <v>681</v>
      </c>
      <c r="F1892" s="38" t="str">
        <f>Tabela2[[#This Row],[Coordenada]]</f>
        <v>-</v>
      </c>
      <c r="G1892" s="113"/>
      <c r="H1892" s="111"/>
      <c r="I1892" s="112" t="s">
        <v>681</v>
      </c>
    </row>
    <row r="1893" spans="1:9" x14ac:dyDescent="0.35">
      <c r="A1893">
        <f t="shared" si="23"/>
        <v>1508</v>
      </c>
      <c r="B1893" s="1" t="s">
        <v>681</v>
      </c>
      <c r="C1893" s="1" t="s">
        <v>681</v>
      </c>
      <c r="D1893" s="37" t="s">
        <v>681</v>
      </c>
      <c r="E1893" s="37" t="s">
        <v>681</v>
      </c>
      <c r="F1893" s="38" t="str">
        <f>Tabela2[[#This Row],[Coordenada]]</f>
        <v>-</v>
      </c>
      <c r="G1893" s="113"/>
      <c r="H1893" s="111"/>
      <c r="I1893" s="112" t="s">
        <v>681</v>
      </c>
    </row>
    <row r="1894" spans="1:9" x14ac:dyDescent="0.35">
      <c r="A1894">
        <f t="shared" si="23"/>
        <v>1509</v>
      </c>
      <c r="B1894" s="1" t="s">
        <v>681</v>
      </c>
      <c r="C1894" s="1" t="s">
        <v>681</v>
      </c>
      <c r="D1894" s="37" t="s">
        <v>681</v>
      </c>
      <c r="E1894" s="37" t="s">
        <v>681</v>
      </c>
      <c r="F1894" s="38" t="str">
        <f>Tabela2[[#This Row],[Coordenada]]</f>
        <v>-</v>
      </c>
      <c r="G1894" s="113"/>
      <c r="H1894" s="111"/>
      <c r="I1894" s="112" t="s">
        <v>681</v>
      </c>
    </row>
    <row r="1895" spans="1:9" x14ac:dyDescent="0.35">
      <c r="A1895">
        <f t="shared" si="23"/>
        <v>1510</v>
      </c>
      <c r="B1895" s="1" t="s">
        <v>681</v>
      </c>
      <c r="C1895" s="1" t="s">
        <v>681</v>
      </c>
      <c r="D1895" s="37" t="s">
        <v>681</v>
      </c>
      <c r="E1895" s="37" t="s">
        <v>681</v>
      </c>
      <c r="F1895" s="38" t="str">
        <f>Tabela2[[#This Row],[Coordenada]]</f>
        <v>-</v>
      </c>
      <c r="G1895" s="113"/>
      <c r="H1895" s="111"/>
      <c r="I1895" s="112" t="s">
        <v>681</v>
      </c>
    </row>
    <row r="1896" spans="1:9" x14ac:dyDescent="0.35">
      <c r="A1896">
        <f t="shared" si="23"/>
        <v>1511</v>
      </c>
      <c r="B1896" s="1" t="s">
        <v>681</v>
      </c>
      <c r="C1896" s="1" t="s">
        <v>681</v>
      </c>
      <c r="D1896" s="37" t="s">
        <v>681</v>
      </c>
      <c r="E1896" s="37" t="s">
        <v>681</v>
      </c>
      <c r="F1896" s="38" t="str">
        <f>Tabela2[[#This Row],[Coordenada]]</f>
        <v>-</v>
      </c>
      <c r="G1896" s="113"/>
      <c r="H1896" s="111"/>
      <c r="I1896" s="112" t="s">
        <v>681</v>
      </c>
    </row>
    <row r="1897" spans="1:9" x14ac:dyDescent="0.35">
      <c r="A1897">
        <f t="shared" si="23"/>
        <v>1512</v>
      </c>
      <c r="B1897" s="1" t="s">
        <v>681</v>
      </c>
      <c r="C1897" s="1" t="s">
        <v>681</v>
      </c>
      <c r="D1897" s="37" t="s">
        <v>681</v>
      </c>
      <c r="E1897" s="37" t="s">
        <v>681</v>
      </c>
      <c r="F1897" s="38" t="str">
        <f>Tabela2[[#This Row],[Coordenada]]</f>
        <v>-</v>
      </c>
      <c r="G1897" s="113"/>
      <c r="H1897" s="111"/>
      <c r="I1897" s="112" t="s">
        <v>681</v>
      </c>
    </row>
    <row r="1898" spans="1:9" x14ac:dyDescent="0.35">
      <c r="A1898">
        <f t="shared" si="23"/>
        <v>1513</v>
      </c>
      <c r="B1898" s="1" t="s">
        <v>681</v>
      </c>
      <c r="C1898" s="1" t="s">
        <v>681</v>
      </c>
      <c r="D1898" s="37" t="s">
        <v>681</v>
      </c>
      <c r="E1898" s="37" t="s">
        <v>681</v>
      </c>
      <c r="F1898" s="38" t="str">
        <f>Tabela2[[#This Row],[Coordenada]]</f>
        <v>-</v>
      </c>
      <c r="G1898" s="113"/>
      <c r="H1898" s="111"/>
      <c r="I1898" s="112" t="s">
        <v>681</v>
      </c>
    </row>
    <row r="1899" spans="1:9" x14ac:dyDescent="0.35">
      <c r="A1899">
        <f t="shared" si="23"/>
        <v>1514</v>
      </c>
      <c r="B1899" s="1" t="s">
        <v>681</v>
      </c>
      <c r="C1899" s="1" t="s">
        <v>681</v>
      </c>
      <c r="D1899" s="37" t="s">
        <v>681</v>
      </c>
      <c r="E1899" s="37" t="s">
        <v>681</v>
      </c>
      <c r="F1899" s="38" t="str">
        <f>Tabela2[[#This Row],[Coordenada]]</f>
        <v>-</v>
      </c>
      <c r="G1899" s="113"/>
      <c r="H1899" s="111"/>
      <c r="I1899" s="112" t="s">
        <v>681</v>
      </c>
    </row>
    <row r="1900" spans="1:9" x14ac:dyDescent="0.35">
      <c r="A1900">
        <f t="shared" si="23"/>
        <v>1515</v>
      </c>
      <c r="B1900" s="1" t="s">
        <v>681</v>
      </c>
      <c r="C1900" s="1" t="s">
        <v>681</v>
      </c>
      <c r="D1900" s="37" t="s">
        <v>681</v>
      </c>
      <c r="E1900" s="37" t="s">
        <v>681</v>
      </c>
      <c r="F1900" s="38" t="str">
        <f>Tabela2[[#This Row],[Coordenada]]</f>
        <v>-</v>
      </c>
      <c r="G1900" s="113"/>
      <c r="H1900" s="111"/>
      <c r="I1900" s="112" t="s">
        <v>681</v>
      </c>
    </row>
    <row r="1901" spans="1:9" x14ac:dyDescent="0.35">
      <c r="A1901">
        <f t="shared" si="23"/>
        <v>1516</v>
      </c>
      <c r="B1901" s="1" t="s">
        <v>681</v>
      </c>
      <c r="C1901" s="1" t="s">
        <v>681</v>
      </c>
      <c r="D1901" s="37" t="s">
        <v>681</v>
      </c>
      <c r="E1901" s="37" t="s">
        <v>681</v>
      </c>
      <c r="F1901" s="38" t="str">
        <f>Tabela2[[#This Row],[Coordenada]]</f>
        <v>-</v>
      </c>
      <c r="G1901" s="113"/>
      <c r="H1901" s="111"/>
      <c r="I1901" s="112" t="s">
        <v>681</v>
      </c>
    </row>
    <row r="1902" spans="1:9" x14ac:dyDescent="0.35">
      <c r="A1902">
        <f t="shared" si="23"/>
        <v>1517</v>
      </c>
      <c r="B1902" s="1" t="s">
        <v>681</v>
      </c>
      <c r="C1902" s="1" t="s">
        <v>681</v>
      </c>
      <c r="D1902" s="37" t="s">
        <v>681</v>
      </c>
      <c r="E1902" s="37" t="s">
        <v>681</v>
      </c>
      <c r="F1902" s="38" t="str">
        <f>Tabela2[[#This Row],[Coordenada]]</f>
        <v>-</v>
      </c>
      <c r="G1902" s="113"/>
      <c r="H1902" s="111"/>
      <c r="I1902" s="112" t="s">
        <v>681</v>
      </c>
    </row>
    <row r="1903" spans="1:9" x14ac:dyDescent="0.35">
      <c r="A1903">
        <f t="shared" si="23"/>
        <v>1518</v>
      </c>
      <c r="B1903" s="1" t="s">
        <v>681</v>
      </c>
      <c r="C1903" s="1" t="s">
        <v>681</v>
      </c>
      <c r="D1903" s="37" t="s">
        <v>681</v>
      </c>
      <c r="E1903" s="37" t="s">
        <v>681</v>
      </c>
      <c r="F1903" s="38" t="str">
        <f>Tabela2[[#This Row],[Coordenada]]</f>
        <v>-</v>
      </c>
      <c r="G1903" s="113"/>
      <c r="H1903" s="111"/>
      <c r="I1903" s="112" t="s">
        <v>681</v>
      </c>
    </row>
    <row r="1904" spans="1:9" x14ac:dyDescent="0.35">
      <c r="A1904">
        <f t="shared" si="23"/>
        <v>1519</v>
      </c>
      <c r="B1904" s="1" t="s">
        <v>681</v>
      </c>
      <c r="C1904" s="1" t="s">
        <v>681</v>
      </c>
      <c r="D1904" s="37" t="s">
        <v>681</v>
      </c>
      <c r="E1904" s="37" t="s">
        <v>681</v>
      </c>
      <c r="F1904" s="38" t="str">
        <f>Tabela2[[#This Row],[Coordenada]]</f>
        <v>-</v>
      </c>
      <c r="G1904" s="113"/>
      <c r="H1904" s="111"/>
      <c r="I1904" s="112" t="s">
        <v>681</v>
      </c>
    </row>
    <row r="1905" spans="1:9" x14ac:dyDescent="0.35">
      <c r="A1905">
        <f t="shared" si="23"/>
        <v>1520</v>
      </c>
      <c r="B1905" s="1" t="s">
        <v>681</v>
      </c>
      <c r="C1905" s="1" t="s">
        <v>681</v>
      </c>
      <c r="D1905" s="37" t="s">
        <v>681</v>
      </c>
      <c r="E1905" s="37" t="s">
        <v>681</v>
      </c>
      <c r="F1905" s="38" t="str">
        <f>Tabela2[[#This Row],[Coordenada]]</f>
        <v>-</v>
      </c>
      <c r="G1905" s="113"/>
      <c r="H1905" s="111"/>
      <c r="I1905" s="112" t="s">
        <v>681</v>
      </c>
    </row>
    <row r="1906" spans="1:9" x14ac:dyDescent="0.35">
      <c r="A1906">
        <f t="shared" si="23"/>
        <v>1521</v>
      </c>
      <c r="B1906" s="1" t="s">
        <v>681</v>
      </c>
      <c r="C1906" s="1" t="s">
        <v>681</v>
      </c>
      <c r="D1906" s="37" t="s">
        <v>681</v>
      </c>
      <c r="E1906" s="37" t="s">
        <v>681</v>
      </c>
      <c r="F1906" s="38" t="str">
        <f>Tabela2[[#This Row],[Coordenada]]</f>
        <v>-</v>
      </c>
      <c r="G1906" s="113"/>
      <c r="H1906" s="111"/>
      <c r="I1906" s="112" t="s">
        <v>681</v>
      </c>
    </row>
    <row r="1907" spans="1:9" x14ac:dyDescent="0.35">
      <c r="A1907">
        <f t="shared" si="23"/>
        <v>1522</v>
      </c>
      <c r="B1907" s="1" t="s">
        <v>681</v>
      </c>
      <c r="C1907" s="1" t="s">
        <v>681</v>
      </c>
      <c r="D1907" s="37" t="s">
        <v>681</v>
      </c>
      <c r="E1907" s="37" t="s">
        <v>681</v>
      </c>
      <c r="F1907" s="38" t="str">
        <f>Tabela2[[#This Row],[Coordenada]]</f>
        <v>-</v>
      </c>
      <c r="G1907" s="113"/>
      <c r="H1907" s="111"/>
      <c r="I1907" s="112" t="s">
        <v>681</v>
      </c>
    </row>
    <row r="1908" spans="1:9" x14ac:dyDescent="0.35">
      <c r="A1908">
        <f t="shared" si="23"/>
        <v>1523</v>
      </c>
      <c r="B1908" s="1" t="s">
        <v>681</v>
      </c>
      <c r="C1908" s="1" t="s">
        <v>681</v>
      </c>
      <c r="D1908" s="37" t="s">
        <v>681</v>
      </c>
      <c r="E1908" s="37" t="s">
        <v>681</v>
      </c>
      <c r="F1908" s="38" t="str">
        <f>Tabela2[[#This Row],[Coordenada]]</f>
        <v>-</v>
      </c>
      <c r="G1908" s="113"/>
      <c r="H1908" s="111"/>
      <c r="I1908" s="112" t="s">
        <v>681</v>
      </c>
    </row>
    <row r="1909" spans="1:9" x14ac:dyDescent="0.35">
      <c r="A1909">
        <f t="shared" si="23"/>
        <v>1524</v>
      </c>
      <c r="B1909" s="1" t="s">
        <v>681</v>
      </c>
      <c r="C1909" s="1" t="s">
        <v>681</v>
      </c>
      <c r="D1909" s="37" t="s">
        <v>681</v>
      </c>
      <c r="E1909" s="37" t="s">
        <v>681</v>
      </c>
      <c r="F1909" s="38" t="str">
        <f>Tabela2[[#This Row],[Coordenada]]</f>
        <v>-</v>
      </c>
      <c r="G1909" s="113"/>
      <c r="H1909" s="111"/>
      <c r="I1909" s="112" t="s">
        <v>681</v>
      </c>
    </row>
    <row r="1910" spans="1:9" x14ac:dyDescent="0.35">
      <c r="A1910">
        <f t="shared" si="23"/>
        <v>1525</v>
      </c>
      <c r="B1910" s="1" t="s">
        <v>681</v>
      </c>
      <c r="C1910" s="1" t="s">
        <v>681</v>
      </c>
      <c r="D1910" s="37" t="s">
        <v>681</v>
      </c>
      <c r="E1910" s="37" t="s">
        <v>681</v>
      </c>
      <c r="F1910" s="38" t="str">
        <f>Tabela2[[#This Row],[Coordenada]]</f>
        <v>-</v>
      </c>
      <c r="G1910" s="113"/>
      <c r="H1910" s="111"/>
      <c r="I1910" s="112" t="s">
        <v>681</v>
      </c>
    </row>
    <row r="1911" spans="1:9" x14ac:dyDescent="0.35">
      <c r="A1911">
        <f t="shared" si="23"/>
        <v>1526</v>
      </c>
      <c r="B1911" s="1" t="s">
        <v>681</v>
      </c>
      <c r="C1911" s="1" t="s">
        <v>681</v>
      </c>
      <c r="D1911" s="37" t="s">
        <v>681</v>
      </c>
      <c r="E1911" s="37" t="s">
        <v>681</v>
      </c>
      <c r="F1911" s="38" t="str">
        <f>Tabela2[[#This Row],[Coordenada]]</f>
        <v>-</v>
      </c>
      <c r="G1911" s="113"/>
      <c r="H1911" s="111"/>
      <c r="I1911" s="112" t="s">
        <v>681</v>
      </c>
    </row>
    <row r="1912" spans="1:9" x14ac:dyDescent="0.35">
      <c r="A1912">
        <f t="shared" si="23"/>
        <v>1527</v>
      </c>
      <c r="B1912" s="1" t="s">
        <v>681</v>
      </c>
      <c r="C1912" s="1" t="s">
        <v>681</v>
      </c>
      <c r="D1912" s="37" t="s">
        <v>681</v>
      </c>
      <c r="E1912" s="37" t="s">
        <v>681</v>
      </c>
      <c r="F1912" s="38" t="str">
        <f>Tabela2[[#This Row],[Coordenada]]</f>
        <v>-</v>
      </c>
      <c r="G1912" s="113"/>
      <c r="H1912" s="111"/>
      <c r="I1912" s="112" t="s">
        <v>681</v>
      </c>
    </row>
    <row r="1913" spans="1:9" x14ac:dyDescent="0.35">
      <c r="A1913">
        <f t="shared" si="23"/>
        <v>1528</v>
      </c>
      <c r="B1913" s="1" t="s">
        <v>681</v>
      </c>
      <c r="C1913" s="1" t="s">
        <v>681</v>
      </c>
      <c r="D1913" s="37" t="s">
        <v>681</v>
      </c>
      <c r="E1913" s="37" t="s">
        <v>681</v>
      </c>
      <c r="F1913" s="38" t="str">
        <f>Tabela2[[#This Row],[Coordenada]]</f>
        <v>-</v>
      </c>
      <c r="G1913" s="113"/>
      <c r="H1913" s="111"/>
      <c r="I1913" s="112" t="s">
        <v>681</v>
      </c>
    </row>
    <row r="1914" spans="1:9" x14ac:dyDescent="0.35">
      <c r="A1914">
        <f t="shared" si="23"/>
        <v>1529</v>
      </c>
      <c r="B1914" s="1" t="s">
        <v>681</v>
      </c>
      <c r="C1914" s="1" t="s">
        <v>681</v>
      </c>
      <c r="D1914" s="37" t="s">
        <v>681</v>
      </c>
      <c r="E1914" s="37" t="s">
        <v>681</v>
      </c>
      <c r="F1914" s="38" t="str">
        <f>Tabela2[[#This Row],[Coordenada]]</f>
        <v>-</v>
      </c>
      <c r="G1914" s="113"/>
      <c r="H1914" s="111"/>
      <c r="I1914" s="112" t="s">
        <v>681</v>
      </c>
    </row>
    <row r="1915" spans="1:9" x14ac:dyDescent="0.35">
      <c r="A1915">
        <f t="shared" si="23"/>
        <v>1530</v>
      </c>
      <c r="B1915" s="1" t="s">
        <v>681</v>
      </c>
      <c r="C1915" s="1" t="s">
        <v>681</v>
      </c>
      <c r="D1915" s="37" t="s">
        <v>681</v>
      </c>
      <c r="E1915" s="37" t="s">
        <v>681</v>
      </c>
      <c r="F1915" s="38" t="str">
        <f>Tabela2[[#This Row],[Coordenada]]</f>
        <v>-</v>
      </c>
      <c r="G1915" s="113"/>
      <c r="H1915" s="111"/>
      <c r="I1915" s="112" t="s">
        <v>681</v>
      </c>
    </row>
    <row r="1916" spans="1:9" x14ac:dyDescent="0.35">
      <c r="A1916">
        <f t="shared" si="23"/>
        <v>1531</v>
      </c>
      <c r="B1916" s="1" t="s">
        <v>681</v>
      </c>
      <c r="C1916" s="1" t="s">
        <v>681</v>
      </c>
      <c r="D1916" s="37" t="s">
        <v>681</v>
      </c>
      <c r="E1916" s="37" t="s">
        <v>681</v>
      </c>
      <c r="F1916" s="38" t="str">
        <f>Tabela2[[#This Row],[Coordenada]]</f>
        <v>-</v>
      </c>
      <c r="G1916" s="113"/>
      <c r="H1916" s="111"/>
      <c r="I1916" s="112" t="s">
        <v>681</v>
      </c>
    </row>
    <row r="1917" spans="1:9" x14ac:dyDescent="0.35">
      <c r="A1917">
        <f t="shared" si="23"/>
        <v>1532</v>
      </c>
      <c r="B1917" s="1" t="s">
        <v>681</v>
      </c>
      <c r="C1917" s="1" t="s">
        <v>681</v>
      </c>
      <c r="D1917" s="37" t="s">
        <v>681</v>
      </c>
      <c r="E1917" s="37" t="s">
        <v>681</v>
      </c>
      <c r="F1917" s="38" t="str">
        <f>Tabela2[[#This Row],[Coordenada]]</f>
        <v>-</v>
      </c>
      <c r="G1917" s="113"/>
      <c r="H1917" s="111"/>
      <c r="I1917" s="112" t="s">
        <v>681</v>
      </c>
    </row>
    <row r="1918" spans="1:9" x14ac:dyDescent="0.35">
      <c r="A1918">
        <f t="shared" si="23"/>
        <v>1533</v>
      </c>
      <c r="B1918" s="1" t="s">
        <v>681</v>
      </c>
      <c r="C1918" s="1" t="s">
        <v>681</v>
      </c>
      <c r="D1918" s="37" t="s">
        <v>681</v>
      </c>
      <c r="E1918" s="37" t="s">
        <v>681</v>
      </c>
      <c r="F1918" s="38" t="str">
        <f>Tabela2[[#This Row],[Coordenada]]</f>
        <v>-</v>
      </c>
      <c r="G1918" s="113"/>
      <c r="H1918" s="111"/>
      <c r="I1918" s="112" t="s">
        <v>681</v>
      </c>
    </row>
    <row r="1919" spans="1:9" x14ac:dyDescent="0.35">
      <c r="A1919">
        <f t="shared" si="23"/>
        <v>1534</v>
      </c>
      <c r="B1919" s="1" t="s">
        <v>681</v>
      </c>
      <c r="C1919" s="1" t="s">
        <v>681</v>
      </c>
      <c r="D1919" s="37" t="s">
        <v>681</v>
      </c>
      <c r="E1919" s="37" t="s">
        <v>681</v>
      </c>
      <c r="F1919" s="38" t="str">
        <f>Tabela2[[#This Row],[Coordenada]]</f>
        <v>-</v>
      </c>
      <c r="G1919" s="113"/>
      <c r="H1919" s="111"/>
      <c r="I1919" s="112" t="s">
        <v>681</v>
      </c>
    </row>
    <row r="1920" spans="1:9" x14ac:dyDescent="0.35">
      <c r="A1920">
        <f t="shared" si="23"/>
        <v>1535</v>
      </c>
      <c r="B1920" s="1" t="s">
        <v>681</v>
      </c>
      <c r="C1920" s="1" t="s">
        <v>681</v>
      </c>
      <c r="D1920" s="37" t="s">
        <v>681</v>
      </c>
      <c r="E1920" s="37" t="s">
        <v>681</v>
      </c>
      <c r="F1920" s="38" t="str">
        <f>Tabela2[[#This Row],[Coordenada]]</f>
        <v>-</v>
      </c>
      <c r="G1920" s="113"/>
      <c r="H1920" s="111"/>
      <c r="I1920" s="112" t="s">
        <v>681</v>
      </c>
    </row>
    <row r="1921" spans="1:9" x14ac:dyDescent="0.35">
      <c r="A1921">
        <f t="shared" si="23"/>
        <v>1536</v>
      </c>
      <c r="B1921" s="1" t="s">
        <v>681</v>
      </c>
      <c r="C1921" s="1" t="s">
        <v>681</v>
      </c>
      <c r="D1921" s="37" t="s">
        <v>681</v>
      </c>
      <c r="E1921" s="37" t="s">
        <v>681</v>
      </c>
      <c r="F1921" s="38" t="str">
        <f>Tabela2[[#This Row],[Coordenada]]</f>
        <v>-</v>
      </c>
      <c r="G1921" s="113"/>
      <c r="H1921" s="111"/>
      <c r="I1921" s="112" t="s">
        <v>681</v>
      </c>
    </row>
    <row r="1922" spans="1:9" x14ac:dyDescent="0.35">
      <c r="A1922">
        <f t="shared" si="23"/>
        <v>1537</v>
      </c>
      <c r="B1922" s="1" t="s">
        <v>681</v>
      </c>
      <c r="C1922" s="1" t="s">
        <v>681</v>
      </c>
      <c r="D1922" s="37" t="s">
        <v>681</v>
      </c>
      <c r="E1922" s="37" t="s">
        <v>681</v>
      </c>
      <c r="F1922" s="38" t="str">
        <f>Tabela2[[#This Row],[Coordenada]]</f>
        <v>-</v>
      </c>
      <c r="G1922" s="113"/>
      <c r="H1922" s="111"/>
      <c r="I1922" s="112" t="s">
        <v>681</v>
      </c>
    </row>
    <row r="1923" spans="1:9" x14ac:dyDescent="0.35">
      <c r="A1923">
        <f t="shared" ref="A1923:A1986" si="24">A1922+1</f>
        <v>1538</v>
      </c>
      <c r="B1923" s="1" t="s">
        <v>681</v>
      </c>
      <c r="C1923" s="1" t="s">
        <v>681</v>
      </c>
      <c r="D1923" s="37" t="s">
        <v>681</v>
      </c>
      <c r="E1923" s="37" t="s">
        <v>681</v>
      </c>
      <c r="F1923" s="38" t="str">
        <f>Tabela2[[#This Row],[Coordenada]]</f>
        <v>-</v>
      </c>
      <c r="G1923" s="113"/>
      <c r="H1923" s="111"/>
      <c r="I1923" s="112" t="s">
        <v>681</v>
      </c>
    </row>
    <row r="1924" spans="1:9" x14ac:dyDescent="0.35">
      <c r="A1924">
        <f t="shared" si="24"/>
        <v>1539</v>
      </c>
      <c r="B1924" s="1" t="s">
        <v>681</v>
      </c>
      <c r="C1924" s="1" t="s">
        <v>681</v>
      </c>
      <c r="D1924" s="37" t="s">
        <v>681</v>
      </c>
      <c r="E1924" s="37" t="s">
        <v>681</v>
      </c>
      <c r="F1924" s="38" t="str">
        <f>Tabela2[[#This Row],[Coordenada]]</f>
        <v>-</v>
      </c>
      <c r="G1924" s="113"/>
      <c r="H1924" s="111"/>
      <c r="I1924" s="112" t="s">
        <v>681</v>
      </c>
    </row>
    <row r="1925" spans="1:9" x14ac:dyDescent="0.35">
      <c r="A1925">
        <f t="shared" si="24"/>
        <v>1540</v>
      </c>
      <c r="B1925" s="1" t="s">
        <v>681</v>
      </c>
      <c r="C1925" s="1" t="s">
        <v>681</v>
      </c>
      <c r="D1925" s="37" t="s">
        <v>681</v>
      </c>
      <c r="E1925" s="37" t="s">
        <v>681</v>
      </c>
      <c r="F1925" s="38" t="str">
        <f>Tabela2[[#This Row],[Coordenada]]</f>
        <v>-</v>
      </c>
      <c r="G1925" s="113"/>
      <c r="H1925" s="111"/>
      <c r="I1925" s="112" t="s">
        <v>681</v>
      </c>
    </row>
    <row r="1926" spans="1:9" x14ac:dyDescent="0.35">
      <c r="A1926">
        <f t="shared" si="24"/>
        <v>1541</v>
      </c>
      <c r="B1926" s="1" t="s">
        <v>681</v>
      </c>
      <c r="C1926" s="1" t="s">
        <v>681</v>
      </c>
      <c r="D1926" s="37" t="s">
        <v>681</v>
      </c>
      <c r="E1926" s="37" t="s">
        <v>681</v>
      </c>
      <c r="F1926" s="38" t="str">
        <f>Tabela2[[#This Row],[Coordenada]]</f>
        <v>-</v>
      </c>
      <c r="G1926" s="113"/>
      <c r="H1926" s="111"/>
      <c r="I1926" s="112" t="s">
        <v>681</v>
      </c>
    </row>
    <row r="1927" spans="1:9" x14ac:dyDescent="0.35">
      <c r="A1927">
        <f t="shared" si="24"/>
        <v>1542</v>
      </c>
      <c r="B1927" s="1" t="s">
        <v>681</v>
      </c>
      <c r="C1927" s="1" t="s">
        <v>681</v>
      </c>
      <c r="D1927" s="37" t="s">
        <v>681</v>
      </c>
      <c r="E1927" s="37" t="s">
        <v>681</v>
      </c>
      <c r="F1927" s="38" t="str">
        <f>Tabela2[[#This Row],[Coordenada]]</f>
        <v>-</v>
      </c>
      <c r="G1927" s="113"/>
      <c r="H1927" s="111"/>
      <c r="I1927" s="112" t="s">
        <v>681</v>
      </c>
    </row>
    <row r="1928" spans="1:9" x14ac:dyDescent="0.35">
      <c r="A1928">
        <f t="shared" si="24"/>
        <v>1543</v>
      </c>
      <c r="B1928" s="1" t="s">
        <v>681</v>
      </c>
      <c r="C1928" s="1" t="s">
        <v>681</v>
      </c>
      <c r="D1928" s="37" t="s">
        <v>681</v>
      </c>
      <c r="E1928" s="37" t="s">
        <v>681</v>
      </c>
      <c r="F1928" s="38" t="str">
        <f>Tabela2[[#This Row],[Coordenada]]</f>
        <v>-</v>
      </c>
      <c r="G1928" s="113"/>
      <c r="H1928" s="111"/>
      <c r="I1928" s="112" t="s">
        <v>681</v>
      </c>
    </row>
    <row r="1929" spans="1:9" x14ac:dyDescent="0.35">
      <c r="A1929">
        <f t="shared" si="24"/>
        <v>1544</v>
      </c>
      <c r="B1929" s="1" t="s">
        <v>681</v>
      </c>
      <c r="C1929" s="1" t="s">
        <v>681</v>
      </c>
      <c r="D1929" s="37" t="s">
        <v>681</v>
      </c>
      <c r="E1929" s="37" t="s">
        <v>681</v>
      </c>
      <c r="F1929" s="38" t="str">
        <f>Tabela2[[#This Row],[Coordenada]]</f>
        <v>-</v>
      </c>
      <c r="G1929" s="113"/>
      <c r="H1929" s="111"/>
      <c r="I1929" s="112" t="s">
        <v>681</v>
      </c>
    </row>
    <row r="1930" spans="1:9" x14ac:dyDescent="0.35">
      <c r="A1930">
        <f t="shared" si="24"/>
        <v>1545</v>
      </c>
      <c r="B1930" s="1" t="s">
        <v>681</v>
      </c>
      <c r="C1930" s="1" t="s">
        <v>681</v>
      </c>
      <c r="D1930" s="37" t="s">
        <v>681</v>
      </c>
      <c r="E1930" s="37" t="s">
        <v>681</v>
      </c>
      <c r="F1930" s="38" t="str">
        <f>Tabela2[[#This Row],[Coordenada]]</f>
        <v>-</v>
      </c>
      <c r="G1930" s="113"/>
      <c r="H1930" s="111"/>
      <c r="I1930" s="112" t="s">
        <v>681</v>
      </c>
    </row>
    <row r="1931" spans="1:9" x14ac:dyDescent="0.35">
      <c r="A1931">
        <f t="shared" si="24"/>
        <v>1546</v>
      </c>
      <c r="B1931" s="1" t="s">
        <v>681</v>
      </c>
      <c r="C1931" s="1" t="s">
        <v>681</v>
      </c>
      <c r="D1931" s="37" t="s">
        <v>681</v>
      </c>
      <c r="E1931" s="37" t="s">
        <v>681</v>
      </c>
      <c r="F1931" s="38" t="str">
        <f>Tabela2[[#This Row],[Coordenada]]</f>
        <v>-</v>
      </c>
      <c r="G1931" s="113"/>
      <c r="H1931" s="111"/>
      <c r="I1931" s="112" t="s">
        <v>681</v>
      </c>
    </row>
    <row r="1932" spans="1:9" x14ac:dyDescent="0.35">
      <c r="A1932">
        <f t="shared" si="24"/>
        <v>1547</v>
      </c>
      <c r="B1932" s="1" t="s">
        <v>681</v>
      </c>
      <c r="C1932" s="1" t="s">
        <v>681</v>
      </c>
      <c r="D1932" s="37" t="s">
        <v>681</v>
      </c>
      <c r="E1932" s="37" t="s">
        <v>681</v>
      </c>
      <c r="F1932" s="38" t="str">
        <f>Tabela2[[#This Row],[Coordenada]]</f>
        <v>-</v>
      </c>
      <c r="G1932" s="113"/>
      <c r="H1932" s="111"/>
      <c r="I1932" s="112" t="s">
        <v>681</v>
      </c>
    </row>
    <row r="1933" spans="1:9" x14ac:dyDescent="0.35">
      <c r="A1933">
        <f t="shared" si="24"/>
        <v>1548</v>
      </c>
      <c r="B1933" s="1" t="s">
        <v>681</v>
      </c>
      <c r="C1933" s="1" t="s">
        <v>681</v>
      </c>
      <c r="D1933" s="37" t="s">
        <v>681</v>
      </c>
      <c r="E1933" s="37" t="s">
        <v>681</v>
      </c>
      <c r="F1933" s="38" t="str">
        <f>Tabela2[[#This Row],[Coordenada]]</f>
        <v>-</v>
      </c>
      <c r="G1933" s="113"/>
      <c r="H1933" s="111"/>
      <c r="I1933" s="112" t="s">
        <v>681</v>
      </c>
    </row>
    <row r="1934" spans="1:9" x14ac:dyDescent="0.35">
      <c r="A1934">
        <f t="shared" si="24"/>
        <v>1549</v>
      </c>
      <c r="B1934" s="1" t="s">
        <v>681</v>
      </c>
      <c r="C1934" s="1" t="s">
        <v>681</v>
      </c>
      <c r="D1934" s="37" t="s">
        <v>681</v>
      </c>
      <c r="E1934" s="37" t="s">
        <v>681</v>
      </c>
      <c r="F1934" s="38" t="str">
        <f>Tabela2[[#This Row],[Coordenada]]</f>
        <v>-</v>
      </c>
      <c r="G1934" s="113"/>
      <c r="H1934" s="111"/>
      <c r="I1934" s="112" t="s">
        <v>681</v>
      </c>
    </row>
    <row r="1935" spans="1:9" x14ac:dyDescent="0.35">
      <c r="A1935">
        <f t="shared" si="24"/>
        <v>1550</v>
      </c>
      <c r="B1935" s="1" t="s">
        <v>681</v>
      </c>
      <c r="C1935" s="1" t="s">
        <v>681</v>
      </c>
      <c r="D1935" s="37" t="s">
        <v>681</v>
      </c>
      <c r="E1935" s="37" t="s">
        <v>681</v>
      </c>
      <c r="F1935" s="38" t="str">
        <f>Tabela2[[#This Row],[Coordenada]]</f>
        <v>-</v>
      </c>
      <c r="G1935" s="113"/>
      <c r="H1935" s="111"/>
      <c r="I1935" s="112" t="s">
        <v>681</v>
      </c>
    </row>
    <row r="1936" spans="1:9" x14ac:dyDescent="0.35">
      <c r="A1936">
        <f t="shared" si="24"/>
        <v>1551</v>
      </c>
      <c r="B1936" s="1" t="s">
        <v>681</v>
      </c>
      <c r="C1936" s="1" t="s">
        <v>681</v>
      </c>
      <c r="D1936" s="37" t="s">
        <v>681</v>
      </c>
      <c r="E1936" s="37" t="s">
        <v>681</v>
      </c>
      <c r="F1936" s="38" t="str">
        <f>Tabela2[[#This Row],[Coordenada]]</f>
        <v>-</v>
      </c>
      <c r="G1936" s="113"/>
      <c r="H1936" s="111"/>
      <c r="I1936" s="112" t="s">
        <v>681</v>
      </c>
    </row>
    <row r="1937" spans="1:9" x14ac:dyDescent="0.35">
      <c r="A1937">
        <f t="shared" si="24"/>
        <v>1552</v>
      </c>
      <c r="B1937" s="1" t="s">
        <v>681</v>
      </c>
      <c r="C1937" s="1" t="s">
        <v>681</v>
      </c>
      <c r="D1937" s="37" t="s">
        <v>681</v>
      </c>
      <c r="E1937" s="37" t="s">
        <v>681</v>
      </c>
      <c r="F1937" s="38" t="str">
        <f>Tabela2[[#This Row],[Coordenada]]</f>
        <v>-</v>
      </c>
      <c r="G1937" s="113"/>
      <c r="H1937" s="111"/>
      <c r="I1937" s="112" t="s">
        <v>681</v>
      </c>
    </row>
    <row r="1938" spans="1:9" x14ac:dyDescent="0.35">
      <c r="A1938">
        <f t="shared" si="24"/>
        <v>1553</v>
      </c>
      <c r="B1938" s="1" t="s">
        <v>681</v>
      </c>
      <c r="C1938" s="1" t="s">
        <v>681</v>
      </c>
      <c r="D1938" s="37" t="s">
        <v>681</v>
      </c>
      <c r="E1938" s="37" t="s">
        <v>681</v>
      </c>
      <c r="F1938" s="38" t="str">
        <f>Tabela2[[#This Row],[Coordenada]]</f>
        <v>-</v>
      </c>
      <c r="G1938" s="113"/>
      <c r="H1938" s="111"/>
      <c r="I1938" s="112" t="s">
        <v>681</v>
      </c>
    </row>
    <row r="1939" spans="1:9" x14ac:dyDescent="0.35">
      <c r="A1939">
        <f t="shared" si="24"/>
        <v>1554</v>
      </c>
      <c r="B1939" s="1" t="s">
        <v>681</v>
      </c>
      <c r="C1939" s="1" t="s">
        <v>681</v>
      </c>
      <c r="D1939" s="37" t="s">
        <v>681</v>
      </c>
      <c r="E1939" s="37" t="s">
        <v>681</v>
      </c>
      <c r="F1939" s="38" t="str">
        <f>Tabela2[[#This Row],[Coordenada]]</f>
        <v>-</v>
      </c>
      <c r="G1939" s="113"/>
      <c r="H1939" s="111"/>
      <c r="I1939" s="112" t="s">
        <v>681</v>
      </c>
    </row>
    <row r="1940" spans="1:9" x14ac:dyDescent="0.35">
      <c r="A1940">
        <f t="shared" si="24"/>
        <v>1555</v>
      </c>
      <c r="B1940" s="1" t="s">
        <v>681</v>
      </c>
      <c r="C1940" s="1" t="s">
        <v>681</v>
      </c>
      <c r="D1940" s="37" t="s">
        <v>681</v>
      </c>
      <c r="E1940" s="37" t="s">
        <v>681</v>
      </c>
      <c r="F1940" s="38" t="str">
        <f>Tabela2[[#This Row],[Coordenada]]</f>
        <v>-</v>
      </c>
      <c r="G1940" s="113"/>
      <c r="H1940" s="111"/>
      <c r="I1940" s="112" t="s">
        <v>681</v>
      </c>
    </row>
    <row r="1941" spans="1:9" x14ac:dyDescent="0.35">
      <c r="A1941">
        <f t="shared" si="24"/>
        <v>1556</v>
      </c>
      <c r="B1941" s="1" t="s">
        <v>681</v>
      </c>
      <c r="C1941" s="1" t="s">
        <v>681</v>
      </c>
      <c r="D1941" s="37" t="s">
        <v>681</v>
      </c>
      <c r="E1941" s="37" t="s">
        <v>681</v>
      </c>
      <c r="F1941" s="38" t="str">
        <f>Tabela2[[#This Row],[Coordenada]]</f>
        <v>-</v>
      </c>
      <c r="G1941" s="113"/>
      <c r="H1941" s="111"/>
      <c r="I1941" s="112" t="s">
        <v>681</v>
      </c>
    </row>
    <row r="1942" spans="1:9" x14ac:dyDescent="0.35">
      <c r="A1942">
        <f t="shared" si="24"/>
        <v>1557</v>
      </c>
      <c r="B1942" s="1" t="s">
        <v>681</v>
      </c>
      <c r="C1942" s="1" t="s">
        <v>681</v>
      </c>
      <c r="D1942" s="37" t="s">
        <v>681</v>
      </c>
      <c r="E1942" s="37" t="s">
        <v>681</v>
      </c>
      <c r="F1942" s="38" t="str">
        <f>Tabela2[[#This Row],[Coordenada]]</f>
        <v>-</v>
      </c>
      <c r="G1942" s="113"/>
      <c r="H1942" s="111"/>
      <c r="I1942" s="112" t="s">
        <v>681</v>
      </c>
    </row>
    <row r="1943" spans="1:9" x14ac:dyDescent="0.35">
      <c r="A1943">
        <f t="shared" si="24"/>
        <v>1558</v>
      </c>
      <c r="B1943" s="1" t="s">
        <v>681</v>
      </c>
      <c r="C1943" s="1" t="s">
        <v>681</v>
      </c>
      <c r="D1943" s="37" t="s">
        <v>681</v>
      </c>
      <c r="E1943" s="37" t="s">
        <v>681</v>
      </c>
      <c r="F1943" s="38" t="str">
        <f>Tabela2[[#This Row],[Coordenada]]</f>
        <v>-</v>
      </c>
      <c r="G1943" s="113"/>
      <c r="H1943" s="111"/>
      <c r="I1943" s="112" t="s">
        <v>681</v>
      </c>
    </row>
    <row r="1944" spans="1:9" x14ac:dyDescent="0.35">
      <c r="A1944">
        <f t="shared" si="24"/>
        <v>1559</v>
      </c>
      <c r="B1944" s="1" t="s">
        <v>681</v>
      </c>
      <c r="C1944" s="1" t="s">
        <v>681</v>
      </c>
      <c r="D1944" s="37" t="s">
        <v>681</v>
      </c>
      <c r="E1944" s="37" t="s">
        <v>681</v>
      </c>
      <c r="F1944" s="38" t="str">
        <f>Tabela2[[#This Row],[Coordenada]]</f>
        <v>-</v>
      </c>
      <c r="G1944" s="113"/>
      <c r="H1944" s="111"/>
      <c r="I1944" s="112" t="s">
        <v>681</v>
      </c>
    </row>
    <row r="1945" spans="1:9" x14ac:dyDescent="0.35">
      <c r="A1945">
        <f t="shared" si="24"/>
        <v>1560</v>
      </c>
      <c r="B1945" s="1" t="s">
        <v>681</v>
      </c>
      <c r="C1945" s="1" t="s">
        <v>681</v>
      </c>
      <c r="D1945" s="37" t="s">
        <v>681</v>
      </c>
      <c r="E1945" s="37" t="s">
        <v>681</v>
      </c>
      <c r="F1945" s="38" t="str">
        <f>Tabela2[[#This Row],[Coordenada]]</f>
        <v>-</v>
      </c>
      <c r="G1945" s="113"/>
      <c r="H1945" s="111"/>
      <c r="I1945" s="112" t="s">
        <v>681</v>
      </c>
    </row>
    <row r="1946" spans="1:9" x14ac:dyDescent="0.35">
      <c r="A1946">
        <f t="shared" si="24"/>
        <v>1561</v>
      </c>
      <c r="B1946" s="1" t="s">
        <v>681</v>
      </c>
      <c r="C1946" s="1" t="s">
        <v>681</v>
      </c>
      <c r="D1946" s="37" t="s">
        <v>681</v>
      </c>
      <c r="E1946" s="37" t="s">
        <v>681</v>
      </c>
      <c r="F1946" s="38" t="str">
        <f>Tabela2[[#This Row],[Coordenada]]</f>
        <v>-</v>
      </c>
      <c r="G1946" s="113"/>
      <c r="H1946" s="111"/>
      <c r="I1946" s="112" t="s">
        <v>681</v>
      </c>
    </row>
    <row r="1947" spans="1:9" x14ac:dyDescent="0.35">
      <c r="A1947">
        <f t="shared" si="24"/>
        <v>1562</v>
      </c>
      <c r="B1947" s="1" t="s">
        <v>681</v>
      </c>
      <c r="C1947" s="1" t="s">
        <v>681</v>
      </c>
      <c r="D1947" s="37" t="s">
        <v>681</v>
      </c>
      <c r="E1947" s="37" t="s">
        <v>681</v>
      </c>
      <c r="F1947" s="38" t="str">
        <f>Tabela2[[#This Row],[Coordenada]]</f>
        <v>-</v>
      </c>
      <c r="G1947" s="113"/>
      <c r="H1947" s="111"/>
      <c r="I1947" s="112" t="s">
        <v>681</v>
      </c>
    </row>
    <row r="1948" spans="1:9" x14ac:dyDescent="0.35">
      <c r="A1948">
        <f t="shared" si="24"/>
        <v>1563</v>
      </c>
      <c r="B1948" s="1" t="s">
        <v>681</v>
      </c>
      <c r="C1948" s="1" t="s">
        <v>681</v>
      </c>
      <c r="D1948" s="37" t="s">
        <v>681</v>
      </c>
      <c r="E1948" s="37" t="s">
        <v>681</v>
      </c>
      <c r="F1948" s="38" t="str">
        <f>Tabela2[[#This Row],[Coordenada]]</f>
        <v>-</v>
      </c>
      <c r="G1948" s="113"/>
      <c r="H1948" s="111"/>
      <c r="I1948" s="112" t="s">
        <v>681</v>
      </c>
    </row>
    <row r="1949" spans="1:9" x14ac:dyDescent="0.35">
      <c r="A1949">
        <f t="shared" si="24"/>
        <v>1564</v>
      </c>
      <c r="B1949" s="1" t="s">
        <v>681</v>
      </c>
      <c r="C1949" s="1" t="s">
        <v>681</v>
      </c>
      <c r="D1949" s="37" t="s">
        <v>681</v>
      </c>
      <c r="E1949" s="37" t="s">
        <v>681</v>
      </c>
      <c r="F1949" s="38" t="str">
        <f>Tabela2[[#This Row],[Coordenada]]</f>
        <v>-</v>
      </c>
      <c r="G1949" s="113"/>
      <c r="H1949" s="111"/>
      <c r="I1949" s="112" t="s">
        <v>681</v>
      </c>
    </row>
    <row r="1950" spans="1:9" x14ac:dyDescent="0.35">
      <c r="A1950">
        <f t="shared" si="24"/>
        <v>1565</v>
      </c>
      <c r="B1950" s="1" t="s">
        <v>681</v>
      </c>
      <c r="C1950" s="1" t="s">
        <v>681</v>
      </c>
      <c r="D1950" s="37" t="s">
        <v>681</v>
      </c>
      <c r="E1950" s="37" t="s">
        <v>681</v>
      </c>
      <c r="F1950" s="38" t="str">
        <f>Tabela2[[#This Row],[Coordenada]]</f>
        <v>-</v>
      </c>
      <c r="G1950" s="113"/>
      <c r="H1950" s="111"/>
      <c r="I1950" s="112" t="s">
        <v>681</v>
      </c>
    </row>
    <row r="1951" spans="1:9" x14ac:dyDescent="0.35">
      <c r="A1951">
        <f t="shared" si="24"/>
        <v>1566</v>
      </c>
      <c r="B1951" s="1" t="s">
        <v>681</v>
      </c>
      <c r="C1951" s="1" t="s">
        <v>681</v>
      </c>
      <c r="D1951" s="37" t="s">
        <v>681</v>
      </c>
      <c r="E1951" s="37" t="s">
        <v>681</v>
      </c>
      <c r="F1951" s="38" t="str">
        <f>Tabela2[[#This Row],[Coordenada]]</f>
        <v>-</v>
      </c>
      <c r="G1951" s="113"/>
      <c r="H1951" s="111"/>
      <c r="I1951" s="112" t="s">
        <v>681</v>
      </c>
    </row>
    <row r="1952" spans="1:9" x14ac:dyDescent="0.35">
      <c r="A1952">
        <f t="shared" si="24"/>
        <v>1567</v>
      </c>
      <c r="B1952" s="1" t="s">
        <v>681</v>
      </c>
      <c r="C1952" s="1" t="s">
        <v>681</v>
      </c>
      <c r="D1952" s="37" t="s">
        <v>681</v>
      </c>
      <c r="E1952" s="37" t="s">
        <v>681</v>
      </c>
      <c r="F1952" s="38" t="str">
        <f>Tabela2[[#This Row],[Coordenada]]</f>
        <v>-</v>
      </c>
      <c r="G1952" s="113"/>
      <c r="H1952" s="111"/>
      <c r="I1952" s="112" t="s">
        <v>681</v>
      </c>
    </row>
    <row r="1953" spans="1:9" x14ac:dyDescent="0.35">
      <c r="A1953">
        <f t="shared" si="24"/>
        <v>1568</v>
      </c>
      <c r="B1953" s="1" t="s">
        <v>681</v>
      </c>
      <c r="C1953" s="1" t="s">
        <v>681</v>
      </c>
      <c r="D1953" s="37" t="s">
        <v>681</v>
      </c>
      <c r="E1953" s="37" t="s">
        <v>681</v>
      </c>
      <c r="F1953" s="38" t="str">
        <f>Tabela2[[#This Row],[Coordenada]]</f>
        <v>-</v>
      </c>
      <c r="G1953" s="113"/>
      <c r="H1953" s="111"/>
      <c r="I1953" s="112" t="s">
        <v>681</v>
      </c>
    </row>
    <row r="1954" spans="1:9" x14ac:dyDescent="0.35">
      <c r="A1954">
        <f t="shared" si="24"/>
        <v>1569</v>
      </c>
      <c r="B1954" s="1" t="s">
        <v>681</v>
      </c>
      <c r="C1954" s="1" t="s">
        <v>681</v>
      </c>
      <c r="D1954" s="37" t="s">
        <v>681</v>
      </c>
      <c r="E1954" s="37" t="s">
        <v>681</v>
      </c>
      <c r="F1954" s="38" t="str">
        <f>Tabela2[[#This Row],[Coordenada]]</f>
        <v>-</v>
      </c>
      <c r="G1954" s="113"/>
      <c r="H1954" s="111"/>
      <c r="I1954" s="112" t="s">
        <v>681</v>
      </c>
    </row>
    <row r="1955" spans="1:9" x14ac:dyDescent="0.35">
      <c r="A1955">
        <f t="shared" si="24"/>
        <v>1570</v>
      </c>
      <c r="B1955" s="1" t="s">
        <v>681</v>
      </c>
      <c r="C1955" s="1" t="s">
        <v>681</v>
      </c>
      <c r="D1955" s="37" t="s">
        <v>681</v>
      </c>
      <c r="E1955" s="37" t="s">
        <v>681</v>
      </c>
      <c r="F1955" s="38" t="str">
        <f>Tabela2[[#This Row],[Coordenada]]</f>
        <v>-</v>
      </c>
      <c r="G1955" s="113"/>
      <c r="H1955" s="111"/>
      <c r="I1955" s="112" t="s">
        <v>681</v>
      </c>
    </row>
    <row r="1956" spans="1:9" x14ac:dyDescent="0.35">
      <c r="A1956">
        <f t="shared" si="24"/>
        <v>1571</v>
      </c>
      <c r="B1956" s="1" t="s">
        <v>681</v>
      </c>
      <c r="C1956" s="1" t="s">
        <v>681</v>
      </c>
      <c r="D1956" s="37" t="s">
        <v>681</v>
      </c>
      <c r="E1956" s="37" t="s">
        <v>681</v>
      </c>
      <c r="F1956" s="38" t="str">
        <f>Tabela2[[#This Row],[Coordenada]]</f>
        <v>-</v>
      </c>
      <c r="G1956" s="113"/>
      <c r="H1956" s="111"/>
      <c r="I1956" s="112" t="s">
        <v>681</v>
      </c>
    </row>
    <row r="1957" spans="1:9" x14ac:dyDescent="0.35">
      <c r="A1957">
        <f t="shared" si="24"/>
        <v>1572</v>
      </c>
      <c r="B1957" s="1" t="s">
        <v>681</v>
      </c>
      <c r="C1957" s="1" t="s">
        <v>681</v>
      </c>
      <c r="D1957" s="37" t="s">
        <v>681</v>
      </c>
      <c r="E1957" s="37" t="s">
        <v>681</v>
      </c>
      <c r="F1957" s="38" t="str">
        <f>Tabela2[[#This Row],[Coordenada]]</f>
        <v>-</v>
      </c>
      <c r="G1957" s="113"/>
      <c r="H1957" s="111"/>
      <c r="I1957" s="112" t="s">
        <v>681</v>
      </c>
    </row>
    <row r="1958" spans="1:9" x14ac:dyDescent="0.35">
      <c r="A1958">
        <f t="shared" si="24"/>
        <v>1573</v>
      </c>
      <c r="B1958" s="1" t="s">
        <v>681</v>
      </c>
      <c r="C1958" s="1" t="s">
        <v>681</v>
      </c>
      <c r="D1958" s="37" t="s">
        <v>681</v>
      </c>
      <c r="E1958" s="37" t="s">
        <v>681</v>
      </c>
      <c r="F1958" s="38" t="str">
        <f>Tabela2[[#This Row],[Coordenada]]</f>
        <v>-</v>
      </c>
      <c r="G1958" s="113"/>
      <c r="H1958" s="111"/>
      <c r="I1958" s="112" t="s">
        <v>681</v>
      </c>
    </row>
    <row r="1959" spans="1:9" x14ac:dyDescent="0.35">
      <c r="A1959">
        <f t="shared" si="24"/>
        <v>1574</v>
      </c>
      <c r="B1959" s="1" t="s">
        <v>681</v>
      </c>
      <c r="C1959" s="1" t="s">
        <v>681</v>
      </c>
      <c r="D1959" s="37" t="s">
        <v>681</v>
      </c>
      <c r="E1959" s="37" t="s">
        <v>681</v>
      </c>
      <c r="F1959" s="38" t="str">
        <f>Tabela2[[#This Row],[Coordenada]]</f>
        <v>-</v>
      </c>
      <c r="G1959" s="113"/>
      <c r="H1959" s="111"/>
      <c r="I1959" s="112" t="s">
        <v>681</v>
      </c>
    </row>
    <row r="1960" spans="1:9" x14ac:dyDescent="0.35">
      <c r="A1960">
        <f t="shared" si="24"/>
        <v>1575</v>
      </c>
      <c r="B1960" s="1" t="s">
        <v>681</v>
      </c>
      <c r="C1960" s="1" t="s">
        <v>681</v>
      </c>
      <c r="D1960" s="37" t="s">
        <v>681</v>
      </c>
      <c r="E1960" s="37" t="s">
        <v>681</v>
      </c>
      <c r="F1960" s="38" t="str">
        <f>Tabela2[[#This Row],[Coordenada]]</f>
        <v>-</v>
      </c>
      <c r="G1960" s="113"/>
      <c r="H1960" s="111"/>
      <c r="I1960" s="112" t="s">
        <v>681</v>
      </c>
    </row>
    <row r="1961" spans="1:9" x14ac:dyDescent="0.35">
      <c r="A1961">
        <f t="shared" si="24"/>
        <v>1576</v>
      </c>
      <c r="B1961" s="1" t="s">
        <v>681</v>
      </c>
      <c r="C1961" s="1" t="s">
        <v>681</v>
      </c>
      <c r="D1961" s="37" t="s">
        <v>681</v>
      </c>
      <c r="E1961" s="37" t="s">
        <v>681</v>
      </c>
      <c r="F1961" s="38" t="str">
        <f>Tabela2[[#This Row],[Coordenada]]</f>
        <v>-</v>
      </c>
      <c r="G1961" s="113"/>
      <c r="H1961" s="111"/>
      <c r="I1961" s="112" t="s">
        <v>681</v>
      </c>
    </row>
    <row r="1962" spans="1:9" x14ac:dyDescent="0.35">
      <c r="A1962">
        <f t="shared" si="24"/>
        <v>1577</v>
      </c>
      <c r="B1962" s="1" t="s">
        <v>681</v>
      </c>
      <c r="C1962" s="1" t="s">
        <v>681</v>
      </c>
      <c r="D1962" s="37" t="s">
        <v>681</v>
      </c>
      <c r="E1962" s="37" t="s">
        <v>681</v>
      </c>
      <c r="F1962" s="38" t="str">
        <f>Tabela2[[#This Row],[Coordenada]]</f>
        <v>-</v>
      </c>
      <c r="G1962" s="113"/>
      <c r="H1962" s="111"/>
      <c r="I1962" s="112" t="s">
        <v>681</v>
      </c>
    </row>
    <row r="1963" spans="1:9" x14ac:dyDescent="0.35">
      <c r="A1963">
        <f t="shared" si="24"/>
        <v>1578</v>
      </c>
      <c r="B1963" s="1" t="s">
        <v>681</v>
      </c>
      <c r="C1963" s="1" t="s">
        <v>681</v>
      </c>
      <c r="D1963" s="37" t="s">
        <v>681</v>
      </c>
      <c r="E1963" s="37" t="s">
        <v>681</v>
      </c>
      <c r="F1963" s="38" t="str">
        <f>Tabela2[[#This Row],[Coordenada]]</f>
        <v>-</v>
      </c>
      <c r="G1963" s="113"/>
      <c r="H1963" s="111"/>
      <c r="I1963" s="112" t="s">
        <v>681</v>
      </c>
    </row>
    <row r="1964" spans="1:9" x14ac:dyDescent="0.35">
      <c r="A1964">
        <f t="shared" si="24"/>
        <v>1579</v>
      </c>
      <c r="B1964" s="1" t="s">
        <v>681</v>
      </c>
      <c r="C1964" s="1" t="s">
        <v>681</v>
      </c>
      <c r="D1964" s="37" t="s">
        <v>681</v>
      </c>
      <c r="E1964" s="37" t="s">
        <v>681</v>
      </c>
      <c r="F1964" s="38" t="str">
        <f>Tabela2[[#This Row],[Coordenada]]</f>
        <v>-</v>
      </c>
      <c r="G1964" s="113"/>
      <c r="H1964" s="111"/>
      <c r="I1964" s="112" t="s">
        <v>681</v>
      </c>
    </row>
    <row r="1965" spans="1:9" x14ac:dyDescent="0.35">
      <c r="A1965">
        <f t="shared" si="24"/>
        <v>1580</v>
      </c>
      <c r="B1965" s="1" t="s">
        <v>681</v>
      </c>
      <c r="C1965" s="1" t="s">
        <v>681</v>
      </c>
      <c r="D1965" s="37" t="s">
        <v>681</v>
      </c>
      <c r="E1965" s="37" t="s">
        <v>681</v>
      </c>
      <c r="F1965" s="38" t="str">
        <f>Tabela2[[#This Row],[Coordenada]]</f>
        <v>-</v>
      </c>
      <c r="G1965" s="113"/>
      <c r="H1965" s="111"/>
      <c r="I1965" s="112" t="s">
        <v>681</v>
      </c>
    </row>
    <row r="1966" spans="1:9" x14ac:dyDescent="0.35">
      <c r="A1966">
        <f t="shared" si="24"/>
        <v>1581</v>
      </c>
      <c r="B1966" s="1" t="s">
        <v>681</v>
      </c>
      <c r="C1966" s="1" t="s">
        <v>681</v>
      </c>
      <c r="D1966" s="37" t="s">
        <v>681</v>
      </c>
      <c r="E1966" s="37" t="s">
        <v>681</v>
      </c>
      <c r="F1966" s="38" t="str">
        <f>Tabela2[[#This Row],[Coordenada]]</f>
        <v>-</v>
      </c>
      <c r="G1966" s="113"/>
      <c r="H1966" s="111"/>
      <c r="I1966" s="112" t="s">
        <v>681</v>
      </c>
    </row>
    <row r="1967" spans="1:9" x14ac:dyDescent="0.35">
      <c r="A1967">
        <f t="shared" si="24"/>
        <v>1582</v>
      </c>
      <c r="B1967" s="1" t="s">
        <v>681</v>
      </c>
      <c r="C1967" s="1" t="s">
        <v>681</v>
      </c>
      <c r="D1967" s="37" t="s">
        <v>681</v>
      </c>
      <c r="E1967" s="37" t="s">
        <v>681</v>
      </c>
      <c r="F1967" s="38" t="str">
        <f>Tabela2[[#This Row],[Coordenada]]</f>
        <v>-</v>
      </c>
      <c r="G1967" s="113"/>
      <c r="H1967" s="111"/>
      <c r="I1967" s="112" t="s">
        <v>681</v>
      </c>
    </row>
    <row r="1968" spans="1:9" x14ac:dyDescent="0.35">
      <c r="A1968">
        <f t="shared" si="24"/>
        <v>1583</v>
      </c>
      <c r="B1968" s="1" t="s">
        <v>681</v>
      </c>
      <c r="C1968" s="1" t="s">
        <v>681</v>
      </c>
      <c r="D1968" s="37" t="s">
        <v>681</v>
      </c>
      <c r="E1968" s="37" t="s">
        <v>681</v>
      </c>
      <c r="F1968" s="38" t="str">
        <f>Tabela2[[#This Row],[Coordenada]]</f>
        <v>-</v>
      </c>
      <c r="G1968" s="113"/>
      <c r="H1968" s="111"/>
      <c r="I1968" s="112" t="s">
        <v>681</v>
      </c>
    </row>
    <row r="1969" spans="1:9" x14ac:dyDescent="0.35">
      <c r="A1969">
        <f t="shared" si="24"/>
        <v>1584</v>
      </c>
      <c r="B1969" s="1" t="s">
        <v>681</v>
      </c>
      <c r="C1969" s="1" t="s">
        <v>681</v>
      </c>
      <c r="D1969" s="37" t="s">
        <v>681</v>
      </c>
      <c r="E1969" s="37" t="s">
        <v>681</v>
      </c>
      <c r="F1969" s="38" t="str">
        <f>Tabela2[[#This Row],[Coordenada]]</f>
        <v>-</v>
      </c>
      <c r="G1969" s="113"/>
      <c r="H1969" s="111"/>
      <c r="I1969" s="112" t="s">
        <v>681</v>
      </c>
    </row>
    <row r="1970" spans="1:9" x14ac:dyDescent="0.35">
      <c r="A1970">
        <f t="shared" si="24"/>
        <v>1585</v>
      </c>
      <c r="B1970" s="1" t="s">
        <v>681</v>
      </c>
      <c r="C1970" s="1" t="s">
        <v>681</v>
      </c>
      <c r="D1970" s="37" t="s">
        <v>681</v>
      </c>
      <c r="E1970" s="37" t="s">
        <v>681</v>
      </c>
      <c r="F1970" s="38" t="str">
        <f>Tabela2[[#This Row],[Coordenada]]</f>
        <v>-</v>
      </c>
      <c r="G1970" s="113"/>
      <c r="H1970" s="111"/>
      <c r="I1970" s="112" t="s">
        <v>681</v>
      </c>
    </row>
    <row r="1971" spans="1:9" x14ac:dyDescent="0.35">
      <c r="A1971">
        <f t="shared" si="24"/>
        <v>1586</v>
      </c>
      <c r="B1971" s="1" t="s">
        <v>681</v>
      </c>
      <c r="C1971" s="1" t="s">
        <v>681</v>
      </c>
      <c r="D1971" s="37" t="s">
        <v>681</v>
      </c>
      <c r="E1971" s="37" t="s">
        <v>681</v>
      </c>
      <c r="F1971" s="38" t="str">
        <f>Tabela2[[#This Row],[Coordenada]]</f>
        <v>-</v>
      </c>
      <c r="G1971" s="113"/>
      <c r="H1971" s="111"/>
      <c r="I1971" s="112" t="s">
        <v>681</v>
      </c>
    </row>
    <row r="1972" spans="1:9" x14ac:dyDescent="0.35">
      <c r="A1972">
        <f t="shared" si="24"/>
        <v>1587</v>
      </c>
      <c r="B1972" s="1" t="s">
        <v>681</v>
      </c>
      <c r="C1972" s="1" t="s">
        <v>681</v>
      </c>
      <c r="D1972" s="37" t="s">
        <v>681</v>
      </c>
      <c r="E1972" s="37" t="s">
        <v>681</v>
      </c>
      <c r="F1972" s="38" t="str">
        <f>Tabela2[[#This Row],[Coordenada]]</f>
        <v>-</v>
      </c>
      <c r="G1972" s="113"/>
      <c r="H1972" s="111"/>
      <c r="I1972" s="112" t="s">
        <v>681</v>
      </c>
    </row>
    <row r="1973" spans="1:9" x14ac:dyDescent="0.35">
      <c r="A1973">
        <f t="shared" si="24"/>
        <v>1588</v>
      </c>
      <c r="B1973" s="1" t="s">
        <v>681</v>
      </c>
      <c r="C1973" s="1" t="s">
        <v>681</v>
      </c>
      <c r="D1973" s="37" t="s">
        <v>681</v>
      </c>
      <c r="E1973" s="37" t="s">
        <v>681</v>
      </c>
      <c r="F1973" s="38" t="str">
        <f>Tabela2[[#This Row],[Coordenada]]</f>
        <v>-</v>
      </c>
      <c r="G1973" s="113"/>
      <c r="H1973" s="111"/>
      <c r="I1973" s="112" t="s">
        <v>681</v>
      </c>
    </row>
    <row r="1974" spans="1:9" x14ac:dyDescent="0.35">
      <c r="A1974">
        <f t="shared" si="24"/>
        <v>1589</v>
      </c>
      <c r="B1974" s="1" t="s">
        <v>681</v>
      </c>
      <c r="C1974" s="1" t="s">
        <v>681</v>
      </c>
      <c r="D1974" s="37" t="s">
        <v>681</v>
      </c>
      <c r="E1974" s="37" t="s">
        <v>681</v>
      </c>
      <c r="F1974" s="38" t="str">
        <f>Tabela2[[#This Row],[Coordenada]]</f>
        <v>-</v>
      </c>
      <c r="G1974" s="113"/>
      <c r="H1974" s="111"/>
      <c r="I1974" s="112" t="s">
        <v>681</v>
      </c>
    </row>
    <row r="1975" spans="1:9" x14ac:dyDescent="0.35">
      <c r="A1975">
        <f t="shared" si="24"/>
        <v>1590</v>
      </c>
      <c r="B1975" s="1" t="s">
        <v>681</v>
      </c>
      <c r="C1975" s="1" t="s">
        <v>681</v>
      </c>
      <c r="D1975" s="37" t="s">
        <v>681</v>
      </c>
      <c r="E1975" s="37" t="s">
        <v>681</v>
      </c>
      <c r="F1975" s="38" t="str">
        <f>Tabela2[[#This Row],[Coordenada]]</f>
        <v>-</v>
      </c>
      <c r="G1975" s="113"/>
      <c r="H1975" s="111"/>
      <c r="I1975" s="112" t="s">
        <v>681</v>
      </c>
    </row>
    <row r="1976" spans="1:9" x14ac:dyDescent="0.35">
      <c r="A1976">
        <f t="shared" si="24"/>
        <v>1591</v>
      </c>
      <c r="B1976" s="1" t="s">
        <v>681</v>
      </c>
      <c r="C1976" s="1" t="s">
        <v>681</v>
      </c>
      <c r="D1976" s="37" t="s">
        <v>681</v>
      </c>
      <c r="E1976" s="37" t="s">
        <v>681</v>
      </c>
      <c r="F1976" s="38" t="str">
        <f>Tabela2[[#This Row],[Coordenada]]</f>
        <v>-</v>
      </c>
      <c r="G1976" s="113"/>
      <c r="H1976" s="111"/>
      <c r="I1976" s="112" t="s">
        <v>681</v>
      </c>
    </row>
    <row r="1977" spans="1:9" x14ac:dyDescent="0.35">
      <c r="A1977">
        <f t="shared" si="24"/>
        <v>1592</v>
      </c>
      <c r="B1977" s="1" t="s">
        <v>681</v>
      </c>
      <c r="C1977" s="1" t="s">
        <v>681</v>
      </c>
      <c r="D1977" s="37" t="s">
        <v>681</v>
      </c>
      <c r="E1977" s="37" t="s">
        <v>681</v>
      </c>
      <c r="F1977" s="38" t="str">
        <f>Tabela2[[#This Row],[Coordenada]]</f>
        <v>-</v>
      </c>
      <c r="G1977" s="113"/>
      <c r="H1977" s="111"/>
      <c r="I1977" s="112" t="s">
        <v>681</v>
      </c>
    </row>
    <row r="1978" spans="1:9" x14ac:dyDescent="0.35">
      <c r="A1978">
        <f t="shared" si="24"/>
        <v>1593</v>
      </c>
      <c r="B1978" s="1" t="s">
        <v>681</v>
      </c>
      <c r="C1978" s="1" t="s">
        <v>681</v>
      </c>
      <c r="D1978" s="37" t="s">
        <v>681</v>
      </c>
      <c r="E1978" s="37" t="s">
        <v>681</v>
      </c>
      <c r="F1978" s="38" t="str">
        <f>Tabela2[[#This Row],[Coordenada]]</f>
        <v>-</v>
      </c>
      <c r="G1978" s="113"/>
      <c r="H1978" s="111"/>
      <c r="I1978" s="112" t="s">
        <v>681</v>
      </c>
    </row>
    <row r="1979" spans="1:9" x14ac:dyDescent="0.35">
      <c r="A1979">
        <f t="shared" si="24"/>
        <v>1594</v>
      </c>
      <c r="B1979" s="1" t="s">
        <v>681</v>
      </c>
      <c r="C1979" s="1" t="s">
        <v>681</v>
      </c>
      <c r="D1979" s="37" t="s">
        <v>681</v>
      </c>
      <c r="E1979" s="37" t="s">
        <v>681</v>
      </c>
      <c r="F1979" s="38" t="str">
        <f>Tabela2[[#This Row],[Coordenada]]</f>
        <v>-</v>
      </c>
      <c r="G1979" s="113"/>
      <c r="H1979" s="111"/>
      <c r="I1979" s="112" t="s">
        <v>681</v>
      </c>
    </row>
    <row r="1980" spans="1:9" x14ac:dyDescent="0.35">
      <c r="A1980">
        <f t="shared" si="24"/>
        <v>1595</v>
      </c>
      <c r="B1980" s="1" t="s">
        <v>681</v>
      </c>
      <c r="C1980" s="1" t="s">
        <v>681</v>
      </c>
      <c r="D1980" s="37" t="s">
        <v>681</v>
      </c>
      <c r="E1980" s="37" t="s">
        <v>681</v>
      </c>
      <c r="F1980" s="38" t="str">
        <f>Tabela2[[#This Row],[Coordenada]]</f>
        <v>-</v>
      </c>
      <c r="G1980" s="113"/>
      <c r="H1980" s="111"/>
      <c r="I1980" s="112" t="s">
        <v>681</v>
      </c>
    </row>
    <row r="1981" spans="1:9" x14ac:dyDescent="0.35">
      <c r="A1981">
        <f t="shared" si="24"/>
        <v>1596</v>
      </c>
      <c r="B1981" s="1" t="s">
        <v>681</v>
      </c>
      <c r="C1981" s="1" t="s">
        <v>681</v>
      </c>
      <c r="D1981" s="37" t="s">
        <v>681</v>
      </c>
      <c r="E1981" s="37" t="s">
        <v>681</v>
      </c>
      <c r="F1981" s="38" t="str">
        <f>Tabela2[[#This Row],[Coordenada]]</f>
        <v>-</v>
      </c>
      <c r="G1981" s="113"/>
      <c r="H1981" s="111"/>
      <c r="I1981" s="112" t="s">
        <v>681</v>
      </c>
    </row>
    <row r="1982" spans="1:9" x14ac:dyDescent="0.35">
      <c r="A1982">
        <f t="shared" si="24"/>
        <v>1597</v>
      </c>
      <c r="B1982" s="1" t="s">
        <v>681</v>
      </c>
      <c r="C1982" s="1" t="s">
        <v>681</v>
      </c>
      <c r="D1982" s="37" t="s">
        <v>681</v>
      </c>
      <c r="E1982" s="37" t="s">
        <v>681</v>
      </c>
      <c r="F1982" s="38" t="str">
        <f>Tabela2[[#This Row],[Coordenada]]</f>
        <v>-</v>
      </c>
      <c r="G1982" s="113"/>
      <c r="H1982" s="111"/>
      <c r="I1982" s="112" t="s">
        <v>681</v>
      </c>
    </row>
    <row r="1983" spans="1:9" x14ac:dyDescent="0.35">
      <c r="A1983">
        <f t="shared" si="24"/>
        <v>1598</v>
      </c>
      <c r="B1983" s="1" t="s">
        <v>681</v>
      </c>
      <c r="C1983" s="1" t="s">
        <v>681</v>
      </c>
      <c r="D1983" s="37" t="s">
        <v>681</v>
      </c>
      <c r="E1983" s="37" t="s">
        <v>681</v>
      </c>
      <c r="F1983" s="38" t="str">
        <f>Tabela2[[#This Row],[Coordenada]]</f>
        <v>-</v>
      </c>
      <c r="G1983" s="113"/>
      <c r="H1983" s="111"/>
      <c r="I1983" s="112" t="s">
        <v>681</v>
      </c>
    </row>
    <row r="1984" spans="1:9" x14ac:dyDescent="0.35">
      <c r="A1984">
        <f t="shared" si="24"/>
        <v>1599</v>
      </c>
      <c r="B1984" s="1" t="s">
        <v>681</v>
      </c>
      <c r="C1984" s="1" t="s">
        <v>681</v>
      </c>
      <c r="D1984" s="37" t="s">
        <v>681</v>
      </c>
      <c r="E1984" s="37" t="s">
        <v>681</v>
      </c>
      <c r="F1984" s="38" t="str">
        <f>Tabela2[[#This Row],[Coordenada]]</f>
        <v>-</v>
      </c>
      <c r="G1984" s="113"/>
      <c r="H1984" s="111"/>
      <c r="I1984" s="112" t="s">
        <v>681</v>
      </c>
    </row>
    <row r="1985" spans="1:9" x14ac:dyDescent="0.35">
      <c r="A1985">
        <f t="shared" si="24"/>
        <v>1600</v>
      </c>
      <c r="B1985" s="1" t="s">
        <v>681</v>
      </c>
      <c r="C1985" s="1" t="s">
        <v>681</v>
      </c>
      <c r="D1985" s="37" t="s">
        <v>681</v>
      </c>
      <c r="E1985" s="37" t="s">
        <v>681</v>
      </c>
      <c r="F1985" s="38" t="str">
        <f>Tabela2[[#This Row],[Coordenada]]</f>
        <v>-</v>
      </c>
      <c r="G1985" s="113"/>
      <c r="H1985" s="111"/>
      <c r="I1985" s="112" t="s">
        <v>681</v>
      </c>
    </row>
    <row r="1986" spans="1:9" x14ac:dyDescent="0.35">
      <c r="A1986">
        <f t="shared" si="24"/>
        <v>1601</v>
      </c>
      <c r="B1986" s="1" t="s">
        <v>681</v>
      </c>
      <c r="C1986" s="1" t="s">
        <v>681</v>
      </c>
      <c r="D1986" s="37" t="s">
        <v>681</v>
      </c>
      <c r="E1986" s="37" t="s">
        <v>681</v>
      </c>
      <c r="F1986" s="38" t="str">
        <f>Tabela2[[#This Row],[Coordenada]]</f>
        <v>-</v>
      </c>
      <c r="G1986" s="113"/>
      <c r="H1986" s="111"/>
      <c r="I1986" s="112" t="s">
        <v>681</v>
      </c>
    </row>
    <row r="1987" spans="1:9" x14ac:dyDescent="0.35">
      <c r="A1987">
        <f t="shared" ref="A1987:A2050" si="25">A1986+1</f>
        <v>1602</v>
      </c>
      <c r="B1987" s="1" t="s">
        <v>681</v>
      </c>
      <c r="C1987" s="1" t="s">
        <v>681</v>
      </c>
      <c r="D1987" s="37" t="s">
        <v>681</v>
      </c>
      <c r="E1987" s="37" t="s">
        <v>681</v>
      </c>
      <c r="F1987" s="38" t="str">
        <f>Tabela2[[#This Row],[Coordenada]]</f>
        <v>-</v>
      </c>
      <c r="G1987" s="113"/>
      <c r="H1987" s="111"/>
      <c r="I1987" s="112" t="s">
        <v>681</v>
      </c>
    </row>
    <row r="1988" spans="1:9" x14ac:dyDescent="0.35">
      <c r="A1988">
        <f t="shared" si="25"/>
        <v>1603</v>
      </c>
      <c r="B1988" s="1" t="s">
        <v>681</v>
      </c>
      <c r="C1988" s="1" t="s">
        <v>681</v>
      </c>
      <c r="D1988" s="37" t="s">
        <v>681</v>
      </c>
      <c r="E1988" s="37" t="s">
        <v>681</v>
      </c>
      <c r="F1988" s="38" t="str">
        <f>Tabela2[[#This Row],[Coordenada]]</f>
        <v>-</v>
      </c>
      <c r="G1988" s="113"/>
      <c r="H1988" s="111"/>
      <c r="I1988" s="112" t="s">
        <v>681</v>
      </c>
    </row>
    <row r="1989" spans="1:9" x14ac:dyDescent="0.35">
      <c r="A1989">
        <f t="shared" si="25"/>
        <v>1604</v>
      </c>
      <c r="B1989" s="1" t="s">
        <v>681</v>
      </c>
      <c r="C1989" s="1" t="s">
        <v>681</v>
      </c>
      <c r="D1989" s="37" t="s">
        <v>681</v>
      </c>
      <c r="E1989" s="37" t="s">
        <v>681</v>
      </c>
      <c r="F1989" s="38" t="str">
        <f>Tabela2[[#This Row],[Coordenada]]</f>
        <v>-</v>
      </c>
      <c r="G1989" s="113"/>
      <c r="H1989" s="111"/>
      <c r="I1989" s="112" t="s">
        <v>681</v>
      </c>
    </row>
    <row r="1990" spans="1:9" x14ac:dyDescent="0.35">
      <c r="A1990">
        <f t="shared" si="25"/>
        <v>1605</v>
      </c>
      <c r="B1990" s="1" t="s">
        <v>681</v>
      </c>
      <c r="C1990" s="1" t="s">
        <v>681</v>
      </c>
      <c r="D1990" s="37" t="s">
        <v>681</v>
      </c>
      <c r="E1990" s="37" t="s">
        <v>681</v>
      </c>
      <c r="F1990" s="38" t="str">
        <f>Tabela2[[#This Row],[Coordenada]]</f>
        <v>-</v>
      </c>
      <c r="G1990" s="113"/>
      <c r="H1990" s="111"/>
      <c r="I1990" s="112" t="s">
        <v>681</v>
      </c>
    </row>
    <row r="1991" spans="1:9" x14ac:dyDescent="0.35">
      <c r="A1991">
        <f t="shared" si="25"/>
        <v>1606</v>
      </c>
      <c r="B1991" s="1" t="s">
        <v>681</v>
      </c>
      <c r="C1991" s="1" t="s">
        <v>681</v>
      </c>
      <c r="D1991" s="37" t="s">
        <v>681</v>
      </c>
      <c r="E1991" s="37" t="s">
        <v>681</v>
      </c>
      <c r="F1991" s="38" t="str">
        <f>Tabela2[[#This Row],[Coordenada]]</f>
        <v>-</v>
      </c>
      <c r="G1991" s="113"/>
      <c r="H1991" s="111"/>
      <c r="I1991" s="112" t="s">
        <v>681</v>
      </c>
    </row>
    <row r="1992" spans="1:9" x14ac:dyDescent="0.35">
      <c r="A1992">
        <f t="shared" si="25"/>
        <v>1607</v>
      </c>
      <c r="B1992" s="1" t="s">
        <v>681</v>
      </c>
      <c r="C1992" s="1" t="s">
        <v>681</v>
      </c>
      <c r="D1992" s="37" t="s">
        <v>681</v>
      </c>
      <c r="E1992" s="37" t="s">
        <v>681</v>
      </c>
      <c r="F1992" s="38" t="str">
        <f>Tabela2[[#This Row],[Coordenada]]</f>
        <v>-</v>
      </c>
      <c r="G1992" s="113"/>
      <c r="H1992" s="111"/>
      <c r="I1992" s="112" t="s">
        <v>681</v>
      </c>
    </row>
    <row r="1993" spans="1:9" x14ac:dyDescent="0.35">
      <c r="A1993">
        <f t="shared" si="25"/>
        <v>1608</v>
      </c>
      <c r="B1993" s="1" t="s">
        <v>681</v>
      </c>
      <c r="C1993" s="1" t="s">
        <v>681</v>
      </c>
      <c r="D1993" s="37" t="s">
        <v>681</v>
      </c>
      <c r="E1993" s="37" t="s">
        <v>681</v>
      </c>
      <c r="F1993" s="38" t="str">
        <f>Tabela2[[#This Row],[Coordenada]]</f>
        <v>-</v>
      </c>
      <c r="G1993" s="113"/>
      <c r="H1993" s="111"/>
      <c r="I1993" s="112" t="s">
        <v>681</v>
      </c>
    </row>
    <row r="1994" spans="1:9" x14ac:dyDescent="0.35">
      <c r="A1994">
        <f t="shared" si="25"/>
        <v>1609</v>
      </c>
      <c r="B1994" s="1" t="s">
        <v>681</v>
      </c>
      <c r="C1994" s="1" t="s">
        <v>681</v>
      </c>
      <c r="D1994" s="37" t="s">
        <v>681</v>
      </c>
      <c r="E1994" s="37" t="s">
        <v>681</v>
      </c>
      <c r="F1994" s="38" t="str">
        <f>Tabela2[[#This Row],[Coordenada]]</f>
        <v>-</v>
      </c>
      <c r="G1994" s="113"/>
      <c r="H1994" s="111"/>
      <c r="I1994" s="112" t="s">
        <v>681</v>
      </c>
    </row>
    <row r="1995" spans="1:9" x14ac:dyDescent="0.35">
      <c r="A1995">
        <f t="shared" si="25"/>
        <v>1610</v>
      </c>
      <c r="B1995" s="1" t="s">
        <v>681</v>
      </c>
      <c r="C1995" s="1" t="s">
        <v>681</v>
      </c>
      <c r="D1995" s="37" t="s">
        <v>681</v>
      </c>
      <c r="E1995" s="37" t="s">
        <v>681</v>
      </c>
      <c r="F1995" s="38" t="str">
        <f>Tabela2[[#This Row],[Coordenada]]</f>
        <v>-</v>
      </c>
      <c r="G1995" s="113"/>
      <c r="H1995" s="111"/>
      <c r="I1995" s="112" t="s">
        <v>681</v>
      </c>
    </row>
    <row r="1996" spans="1:9" x14ac:dyDescent="0.35">
      <c r="A1996">
        <f t="shared" si="25"/>
        <v>1611</v>
      </c>
      <c r="B1996" s="1" t="s">
        <v>681</v>
      </c>
      <c r="C1996" s="1" t="s">
        <v>681</v>
      </c>
      <c r="D1996" s="37" t="s">
        <v>681</v>
      </c>
      <c r="E1996" s="37" t="s">
        <v>681</v>
      </c>
      <c r="F1996" s="38" t="str">
        <f>Tabela2[[#This Row],[Coordenada]]</f>
        <v>-</v>
      </c>
      <c r="G1996" s="113"/>
      <c r="H1996" s="111"/>
      <c r="I1996" s="112" t="s">
        <v>681</v>
      </c>
    </row>
    <row r="1997" spans="1:9" x14ac:dyDescent="0.35">
      <c r="A1997">
        <f t="shared" si="25"/>
        <v>1612</v>
      </c>
      <c r="B1997" s="1" t="s">
        <v>681</v>
      </c>
      <c r="C1997" s="1" t="s">
        <v>681</v>
      </c>
      <c r="D1997" s="37" t="s">
        <v>681</v>
      </c>
      <c r="E1997" s="37" t="s">
        <v>681</v>
      </c>
      <c r="F1997" s="38" t="str">
        <f>Tabela2[[#This Row],[Coordenada]]</f>
        <v>-</v>
      </c>
      <c r="G1997" s="113"/>
      <c r="H1997" s="111"/>
      <c r="I1997" s="112" t="s">
        <v>681</v>
      </c>
    </row>
    <row r="1998" spans="1:9" x14ac:dyDescent="0.35">
      <c r="A1998">
        <f t="shared" si="25"/>
        <v>1613</v>
      </c>
      <c r="B1998" s="1" t="s">
        <v>681</v>
      </c>
      <c r="C1998" s="1" t="s">
        <v>681</v>
      </c>
      <c r="D1998" s="37" t="s">
        <v>681</v>
      </c>
      <c r="E1998" s="37" t="s">
        <v>681</v>
      </c>
      <c r="F1998" s="38" t="str">
        <f>Tabela2[[#This Row],[Coordenada]]</f>
        <v>-</v>
      </c>
      <c r="G1998" s="113"/>
      <c r="H1998" s="111"/>
      <c r="I1998" s="112" t="s">
        <v>681</v>
      </c>
    </row>
    <row r="1999" spans="1:9" x14ac:dyDescent="0.35">
      <c r="A1999">
        <f t="shared" si="25"/>
        <v>1614</v>
      </c>
      <c r="B1999" s="1" t="s">
        <v>681</v>
      </c>
      <c r="C1999" s="1" t="s">
        <v>681</v>
      </c>
      <c r="D1999" s="37" t="s">
        <v>681</v>
      </c>
      <c r="E1999" s="37" t="s">
        <v>681</v>
      </c>
      <c r="F1999" s="38" t="str">
        <f>Tabela2[[#This Row],[Coordenada]]</f>
        <v>-</v>
      </c>
      <c r="G1999" s="113"/>
      <c r="H1999" s="111"/>
      <c r="I1999" s="112" t="s">
        <v>681</v>
      </c>
    </row>
    <row r="2000" spans="1:9" x14ac:dyDescent="0.35">
      <c r="A2000">
        <f t="shared" si="25"/>
        <v>1615</v>
      </c>
      <c r="B2000" s="1" t="s">
        <v>681</v>
      </c>
      <c r="C2000" s="1" t="s">
        <v>681</v>
      </c>
      <c r="D2000" s="37" t="s">
        <v>681</v>
      </c>
      <c r="E2000" s="37" t="s">
        <v>681</v>
      </c>
      <c r="F2000" s="38" t="str">
        <f>Tabela2[[#This Row],[Coordenada]]</f>
        <v>-</v>
      </c>
      <c r="G2000" s="113"/>
      <c r="H2000" s="111"/>
      <c r="I2000" s="112" t="s">
        <v>681</v>
      </c>
    </row>
    <row r="2001" spans="1:9" x14ac:dyDescent="0.35">
      <c r="A2001">
        <f t="shared" si="25"/>
        <v>1616</v>
      </c>
      <c r="B2001" s="1" t="s">
        <v>681</v>
      </c>
      <c r="C2001" s="1" t="s">
        <v>681</v>
      </c>
      <c r="D2001" s="37" t="s">
        <v>681</v>
      </c>
      <c r="E2001" s="37" t="s">
        <v>681</v>
      </c>
      <c r="F2001" s="38" t="str">
        <f>Tabela2[[#This Row],[Coordenada]]</f>
        <v>-</v>
      </c>
      <c r="G2001" s="113"/>
      <c r="H2001" s="111"/>
      <c r="I2001" s="112" t="s">
        <v>681</v>
      </c>
    </row>
    <row r="2002" spans="1:9" x14ac:dyDescent="0.35">
      <c r="A2002">
        <f t="shared" si="25"/>
        <v>1617</v>
      </c>
      <c r="B2002" s="1" t="s">
        <v>681</v>
      </c>
      <c r="C2002" s="1" t="s">
        <v>681</v>
      </c>
      <c r="D2002" s="37" t="s">
        <v>681</v>
      </c>
      <c r="E2002" s="37" t="s">
        <v>681</v>
      </c>
      <c r="F2002" s="38" t="str">
        <f>Tabela2[[#This Row],[Coordenada]]</f>
        <v>-</v>
      </c>
      <c r="G2002" s="113"/>
      <c r="H2002" s="111"/>
      <c r="I2002" s="112" t="s">
        <v>681</v>
      </c>
    </row>
    <row r="2003" spans="1:9" x14ac:dyDescent="0.35">
      <c r="A2003">
        <f t="shared" si="25"/>
        <v>1618</v>
      </c>
      <c r="B2003" s="1" t="s">
        <v>681</v>
      </c>
      <c r="C2003" s="1" t="s">
        <v>681</v>
      </c>
      <c r="D2003" s="37" t="s">
        <v>681</v>
      </c>
      <c r="E2003" s="37" t="s">
        <v>681</v>
      </c>
      <c r="F2003" s="38" t="str">
        <f>Tabela2[[#This Row],[Coordenada]]</f>
        <v>-</v>
      </c>
      <c r="G2003" s="113"/>
      <c r="H2003" s="111"/>
      <c r="I2003" s="112" t="s">
        <v>681</v>
      </c>
    </row>
    <row r="2004" spans="1:9" x14ac:dyDescent="0.35">
      <c r="A2004">
        <f t="shared" si="25"/>
        <v>1619</v>
      </c>
      <c r="B2004" s="1" t="s">
        <v>681</v>
      </c>
      <c r="C2004" s="1" t="s">
        <v>681</v>
      </c>
      <c r="D2004" s="37" t="s">
        <v>681</v>
      </c>
      <c r="E2004" s="37" t="s">
        <v>681</v>
      </c>
      <c r="F2004" s="38" t="str">
        <f>Tabela2[[#This Row],[Coordenada]]</f>
        <v>-</v>
      </c>
      <c r="G2004" s="113"/>
      <c r="H2004" s="111"/>
      <c r="I2004" s="112" t="s">
        <v>681</v>
      </c>
    </row>
    <row r="2005" spans="1:9" x14ac:dyDescent="0.35">
      <c r="A2005">
        <f t="shared" si="25"/>
        <v>1620</v>
      </c>
      <c r="B2005" s="1" t="s">
        <v>681</v>
      </c>
      <c r="C2005" s="1" t="s">
        <v>681</v>
      </c>
      <c r="D2005" s="37" t="s">
        <v>681</v>
      </c>
      <c r="E2005" s="37" t="s">
        <v>681</v>
      </c>
      <c r="F2005" s="38" t="str">
        <f>Tabela2[[#This Row],[Coordenada]]</f>
        <v>-</v>
      </c>
      <c r="G2005" s="113"/>
      <c r="H2005" s="111"/>
      <c r="I2005" s="112" t="s">
        <v>681</v>
      </c>
    </row>
    <row r="2006" spans="1:9" x14ac:dyDescent="0.35">
      <c r="A2006">
        <f t="shared" si="25"/>
        <v>1621</v>
      </c>
      <c r="B2006" s="1" t="s">
        <v>681</v>
      </c>
      <c r="C2006" s="1" t="s">
        <v>681</v>
      </c>
      <c r="D2006" s="37" t="s">
        <v>681</v>
      </c>
      <c r="E2006" s="37" t="s">
        <v>681</v>
      </c>
      <c r="F2006" s="38" t="str">
        <f>Tabela2[[#This Row],[Coordenada]]</f>
        <v>-</v>
      </c>
      <c r="G2006" s="113"/>
      <c r="H2006" s="111"/>
      <c r="I2006" s="112" t="s">
        <v>681</v>
      </c>
    </row>
    <row r="2007" spans="1:9" x14ac:dyDescent="0.35">
      <c r="A2007">
        <f t="shared" si="25"/>
        <v>1622</v>
      </c>
      <c r="B2007" s="1" t="s">
        <v>681</v>
      </c>
      <c r="C2007" s="1" t="s">
        <v>681</v>
      </c>
      <c r="D2007" s="37" t="s">
        <v>681</v>
      </c>
      <c r="E2007" s="37" t="s">
        <v>681</v>
      </c>
      <c r="F2007" s="38" t="str">
        <f>Tabela2[[#This Row],[Coordenada]]</f>
        <v>-</v>
      </c>
      <c r="G2007" s="113"/>
      <c r="H2007" s="111"/>
      <c r="I2007" s="112" t="s">
        <v>681</v>
      </c>
    </row>
    <row r="2008" spans="1:9" x14ac:dyDescent="0.35">
      <c r="A2008">
        <f t="shared" si="25"/>
        <v>1623</v>
      </c>
      <c r="B2008" s="1" t="s">
        <v>681</v>
      </c>
      <c r="C2008" s="1" t="s">
        <v>681</v>
      </c>
      <c r="D2008" s="37" t="s">
        <v>681</v>
      </c>
      <c r="E2008" s="37" t="s">
        <v>681</v>
      </c>
      <c r="F2008" s="38" t="str">
        <f>Tabela2[[#This Row],[Coordenada]]</f>
        <v>-</v>
      </c>
      <c r="G2008" s="113"/>
      <c r="H2008" s="111"/>
      <c r="I2008" s="112" t="s">
        <v>681</v>
      </c>
    </row>
    <row r="2009" spans="1:9" x14ac:dyDescent="0.35">
      <c r="A2009">
        <f t="shared" si="25"/>
        <v>1624</v>
      </c>
      <c r="B2009" s="1" t="s">
        <v>681</v>
      </c>
      <c r="C2009" s="1" t="s">
        <v>681</v>
      </c>
      <c r="D2009" s="37" t="s">
        <v>681</v>
      </c>
      <c r="E2009" s="37" t="s">
        <v>681</v>
      </c>
      <c r="F2009" s="38" t="str">
        <f>Tabela2[[#This Row],[Coordenada]]</f>
        <v>-</v>
      </c>
      <c r="G2009" s="113"/>
      <c r="H2009" s="111"/>
      <c r="I2009" s="112" t="s">
        <v>681</v>
      </c>
    </row>
    <row r="2010" spans="1:9" x14ac:dyDescent="0.35">
      <c r="A2010">
        <f t="shared" si="25"/>
        <v>1625</v>
      </c>
      <c r="B2010" s="1" t="s">
        <v>681</v>
      </c>
      <c r="C2010" s="1" t="s">
        <v>681</v>
      </c>
      <c r="D2010" s="37" t="s">
        <v>681</v>
      </c>
      <c r="E2010" s="37" t="s">
        <v>681</v>
      </c>
      <c r="F2010" s="38" t="str">
        <f>Tabela2[[#This Row],[Coordenada]]</f>
        <v>-</v>
      </c>
      <c r="G2010" s="113"/>
      <c r="H2010" s="111"/>
      <c r="I2010" s="112" t="s">
        <v>681</v>
      </c>
    </row>
    <row r="2011" spans="1:9" x14ac:dyDescent="0.35">
      <c r="A2011">
        <f t="shared" si="25"/>
        <v>1626</v>
      </c>
      <c r="B2011" s="1" t="s">
        <v>681</v>
      </c>
      <c r="C2011" s="1" t="s">
        <v>681</v>
      </c>
      <c r="D2011" s="37" t="s">
        <v>681</v>
      </c>
      <c r="E2011" s="37" t="s">
        <v>681</v>
      </c>
      <c r="F2011" s="38" t="str">
        <f>Tabela2[[#This Row],[Coordenada]]</f>
        <v>-</v>
      </c>
      <c r="G2011" s="113"/>
      <c r="H2011" s="111"/>
      <c r="I2011" s="112" t="s">
        <v>681</v>
      </c>
    </row>
    <row r="2012" spans="1:9" x14ac:dyDescent="0.35">
      <c r="A2012">
        <f t="shared" si="25"/>
        <v>1627</v>
      </c>
      <c r="B2012" s="1" t="s">
        <v>681</v>
      </c>
      <c r="C2012" s="1" t="s">
        <v>681</v>
      </c>
      <c r="D2012" s="37" t="s">
        <v>681</v>
      </c>
      <c r="E2012" s="37" t="s">
        <v>681</v>
      </c>
      <c r="F2012" s="38" t="str">
        <f>Tabela2[[#This Row],[Coordenada]]</f>
        <v>-</v>
      </c>
      <c r="G2012" s="113"/>
      <c r="H2012" s="111"/>
      <c r="I2012" s="112" t="s">
        <v>681</v>
      </c>
    </row>
    <row r="2013" spans="1:9" x14ac:dyDescent="0.35">
      <c r="A2013">
        <f t="shared" si="25"/>
        <v>1628</v>
      </c>
      <c r="B2013" s="1" t="s">
        <v>681</v>
      </c>
      <c r="C2013" s="1" t="s">
        <v>681</v>
      </c>
      <c r="D2013" s="37" t="s">
        <v>681</v>
      </c>
      <c r="E2013" s="37" t="s">
        <v>681</v>
      </c>
      <c r="F2013" s="38" t="str">
        <f>Tabela2[[#This Row],[Coordenada]]</f>
        <v>-</v>
      </c>
      <c r="G2013" s="113"/>
      <c r="H2013" s="111"/>
      <c r="I2013" s="112" t="s">
        <v>681</v>
      </c>
    </row>
    <row r="2014" spans="1:9" x14ac:dyDescent="0.35">
      <c r="A2014">
        <f t="shared" si="25"/>
        <v>1629</v>
      </c>
      <c r="B2014" s="1" t="s">
        <v>681</v>
      </c>
      <c r="C2014" s="1" t="s">
        <v>681</v>
      </c>
      <c r="D2014" s="37" t="s">
        <v>681</v>
      </c>
      <c r="E2014" s="37" t="s">
        <v>681</v>
      </c>
      <c r="F2014" s="38" t="str">
        <f>Tabela2[[#This Row],[Coordenada]]</f>
        <v>-</v>
      </c>
      <c r="G2014" s="113"/>
      <c r="H2014" s="111"/>
      <c r="I2014" s="112" t="s">
        <v>681</v>
      </c>
    </row>
    <row r="2015" spans="1:9" x14ac:dyDescent="0.35">
      <c r="A2015">
        <f t="shared" si="25"/>
        <v>1630</v>
      </c>
      <c r="B2015" s="1" t="s">
        <v>681</v>
      </c>
      <c r="C2015" s="1" t="s">
        <v>681</v>
      </c>
      <c r="D2015" s="37" t="s">
        <v>681</v>
      </c>
      <c r="E2015" s="37" t="s">
        <v>681</v>
      </c>
      <c r="F2015" s="38" t="str">
        <f>Tabela2[[#This Row],[Coordenada]]</f>
        <v>-</v>
      </c>
      <c r="G2015" s="113"/>
      <c r="H2015" s="111"/>
      <c r="I2015" s="112" t="s">
        <v>681</v>
      </c>
    </row>
    <row r="2016" spans="1:9" x14ac:dyDescent="0.35">
      <c r="A2016">
        <f t="shared" si="25"/>
        <v>1631</v>
      </c>
      <c r="B2016" s="1" t="s">
        <v>681</v>
      </c>
      <c r="C2016" s="1" t="s">
        <v>681</v>
      </c>
      <c r="D2016" s="37" t="s">
        <v>681</v>
      </c>
      <c r="E2016" s="37" t="s">
        <v>681</v>
      </c>
      <c r="F2016" s="38" t="str">
        <f>Tabela2[[#This Row],[Coordenada]]</f>
        <v>-</v>
      </c>
      <c r="G2016" s="113"/>
      <c r="H2016" s="111"/>
      <c r="I2016" s="112" t="s">
        <v>681</v>
      </c>
    </row>
    <row r="2017" spans="1:9" x14ac:dyDescent="0.35">
      <c r="A2017">
        <f t="shared" si="25"/>
        <v>1632</v>
      </c>
      <c r="B2017" s="1" t="s">
        <v>681</v>
      </c>
      <c r="C2017" s="1" t="s">
        <v>681</v>
      </c>
      <c r="D2017" s="37" t="s">
        <v>681</v>
      </c>
      <c r="E2017" s="37" t="s">
        <v>681</v>
      </c>
      <c r="F2017" s="38" t="str">
        <f>Tabela2[[#This Row],[Coordenada]]</f>
        <v>-</v>
      </c>
      <c r="G2017" s="113"/>
      <c r="H2017" s="111"/>
      <c r="I2017" s="112" t="s">
        <v>681</v>
      </c>
    </row>
    <row r="2018" spans="1:9" x14ac:dyDescent="0.35">
      <c r="A2018">
        <f t="shared" si="25"/>
        <v>1633</v>
      </c>
      <c r="B2018" s="1" t="s">
        <v>681</v>
      </c>
      <c r="C2018" s="1" t="s">
        <v>681</v>
      </c>
      <c r="D2018" s="37" t="s">
        <v>681</v>
      </c>
      <c r="E2018" s="37" t="s">
        <v>681</v>
      </c>
      <c r="F2018" s="38" t="str">
        <f>Tabela2[[#This Row],[Coordenada]]</f>
        <v>-</v>
      </c>
      <c r="G2018" s="113"/>
      <c r="H2018" s="111"/>
      <c r="I2018" s="112" t="s">
        <v>681</v>
      </c>
    </row>
    <row r="2019" spans="1:9" x14ac:dyDescent="0.35">
      <c r="A2019">
        <f t="shared" si="25"/>
        <v>1634</v>
      </c>
      <c r="B2019" s="1" t="s">
        <v>681</v>
      </c>
      <c r="C2019" s="1" t="s">
        <v>681</v>
      </c>
      <c r="D2019" s="37" t="s">
        <v>681</v>
      </c>
      <c r="E2019" s="37" t="s">
        <v>681</v>
      </c>
      <c r="F2019" s="38" t="str">
        <f>Tabela2[[#This Row],[Coordenada]]</f>
        <v>-</v>
      </c>
      <c r="G2019" s="113"/>
      <c r="H2019" s="111"/>
      <c r="I2019" s="112" t="s">
        <v>681</v>
      </c>
    </row>
    <row r="2020" spans="1:9" x14ac:dyDescent="0.35">
      <c r="A2020">
        <f t="shared" si="25"/>
        <v>1635</v>
      </c>
      <c r="B2020" s="1" t="s">
        <v>681</v>
      </c>
      <c r="C2020" s="1" t="s">
        <v>681</v>
      </c>
      <c r="D2020" s="37" t="s">
        <v>681</v>
      </c>
      <c r="E2020" s="37" t="s">
        <v>681</v>
      </c>
      <c r="F2020" s="38" t="str">
        <f>Tabela2[[#This Row],[Coordenada]]</f>
        <v>-</v>
      </c>
      <c r="G2020" s="113"/>
      <c r="H2020" s="111"/>
      <c r="I2020" s="112" t="s">
        <v>681</v>
      </c>
    </row>
    <row r="2021" spans="1:9" x14ac:dyDescent="0.35">
      <c r="A2021">
        <f t="shared" si="25"/>
        <v>1636</v>
      </c>
      <c r="B2021" s="1" t="s">
        <v>681</v>
      </c>
      <c r="C2021" s="1" t="s">
        <v>681</v>
      </c>
      <c r="D2021" s="37" t="s">
        <v>681</v>
      </c>
      <c r="E2021" s="37" t="s">
        <v>681</v>
      </c>
      <c r="F2021" s="38" t="str">
        <f>Tabela2[[#This Row],[Coordenada]]</f>
        <v>-</v>
      </c>
      <c r="G2021" s="113"/>
      <c r="H2021" s="111"/>
      <c r="I2021" s="112" t="s">
        <v>681</v>
      </c>
    </row>
    <row r="2022" spans="1:9" x14ac:dyDescent="0.35">
      <c r="A2022">
        <f t="shared" si="25"/>
        <v>1637</v>
      </c>
      <c r="B2022" s="1" t="s">
        <v>681</v>
      </c>
      <c r="C2022" s="1" t="s">
        <v>681</v>
      </c>
      <c r="D2022" s="37" t="s">
        <v>681</v>
      </c>
      <c r="E2022" s="37" t="s">
        <v>681</v>
      </c>
      <c r="F2022" s="38" t="str">
        <f>Tabela2[[#This Row],[Coordenada]]</f>
        <v>-</v>
      </c>
      <c r="G2022" s="113"/>
      <c r="H2022" s="111"/>
      <c r="I2022" s="112" t="s">
        <v>681</v>
      </c>
    </row>
    <row r="2023" spans="1:9" x14ac:dyDescent="0.35">
      <c r="A2023">
        <f t="shared" si="25"/>
        <v>1638</v>
      </c>
      <c r="B2023" s="1" t="s">
        <v>681</v>
      </c>
      <c r="C2023" s="1" t="s">
        <v>681</v>
      </c>
      <c r="D2023" s="37" t="s">
        <v>681</v>
      </c>
      <c r="E2023" s="37" t="s">
        <v>681</v>
      </c>
      <c r="F2023" s="38" t="str">
        <f>Tabela2[[#This Row],[Coordenada]]</f>
        <v>-</v>
      </c>
      <c r="G2023" s="113"/>
      <c r="H2023" s="111"/>
      <c r="I2023" s="112" t="s">
        <v>681</v>
      </c>
    </row>
    <row r="2024" spans="1:9" x14ac:dyDescent="0.35">
      <c r="A2024">
        <f t="shared" si="25"/>
        <v>1639</v>
      </c>
      <c r="B2024" s="1" t="s">
        <v>681</v>
      </c>
      <c r="C2024" s="1" t="s">
        <v>681</v>
      </c>
      <c r="D2024" s="37" t="s">
        <v>681</v>
      </c>
      <c r="E2024" s="37" t="s">
        <v>681</v>
      </c>
      <c r="F2024" s="38" t="str">
        <f>Tabela2[[#This Row],[Coordenada]]</f>
        <v>-</v>
      </c>
      <c r="G2024" s="113"/>
      <c r="H2024" s="111"/>
      <c r="I2024" s="112" t="s">
        <v>681</v>
      </c>
    </row>
    <row r="2025" spans="1:9" x14ac:dyDescent="0.35">
      <c r="A2025">
        <f t="shared" si="25"/>
        <v>1640</v>
      </c>
      <c r="B2025" s="1" t="s">
        <v>681</v>
      </c>
      <c r="C2025" s="1" t="s">
        <v>681</v>
      </c>
      <c r="D2025" s="37" t="s">
        <v>681</v>
      </c>
      <c r="E2025" s="37" t="s">
        <v>681</v>
      </c>
      <c r="F2025" s="38" t="str">
        <f>Tabela2[[#This Row],[Coordenada]]</f>
        <v>-</v>
      </c>
      <c r="G2025" s="113"/>
      <c r="H2025" s="111"/>
      <c r="I2025" s="112" t="s">
        <v>681</v>
      </c>
    </row>
    <row r="2026" spans="1:9" x14ac:dyDescent="0.35">
      <c r="A2026">
        <f t="shared" si="25"/>
        <v>1641</v>
      </c>
      <c r="B2026" s="1" t="s">
        <v>681</v>
      </c>
      <c r="C2026" s="1" t="s">
        <v>681</v>
      </c>
      <c r="D2026" s="37" t="s">
        <v>681</v>
      </c>
      <c r="E2026" s="37" t="s">
        <v>681</v>
      </c>
      <c r="F2026" s="38" t="str">
        <f>Tabela2[[#This Row],[Coordenada]]</f>
        <v>-</v>
      </c>
      <c r="G2026" s="113"/>
      <c r="H2026" s="111"/>
      <c r="I2026" s="112" t="s">
        <v>681</v>
      </c>
    </row>
    <row r="2027" spans="1:9" x14ac:dyDescent="0.35">
      <c r="A2027">
        <f t="shared" si="25"/>
        <v>1642</v>
      </c>
      <c r="B2027" s="1" t="s">
        <v>681</v>
      </c>
      <c r="C2027" s="1" t="s">
        <v>681</v>
      </c>
      <c r="D2027" s="37" t="s">
        <v>681</v>
      </c>
      <c r="E2027" s="37" t="s">
        <v>681</v>
      </c>
      <c r="F2027" s="38" t="str">
        <f>Tabela2[[#This Row],[Coordenada]]</f>
        <v>-</v>
      </c>
      <c r="G2027" s="113"/>
      <c r="H2027" s="111"/>
      <c r="I2027" s="112" t="s">
        <v>681</v>
      </c>
    </row>
    <row r="2028" spans="1:9" x14ac:dyDescent="0.35">
      <c r="A2028">
        <f t="shared" si="25"/>
        <v>1643</v>
      </c>
      <c r="B2028" s="1" t="s">
        <v>681</v>
      </c>
      <c r="C2028" s="1" t="s">
        <v>681</v>
      </c>
      <c r="D2028" s="37" t="s">
        <v>681</v>
      </c>
      <c r="E2028" s="37" t="s">
        <v>681</v>
      </c>
      <c r="F2028" s="38" t="str">
        <f>Tabela2[[#This Row],[Coordenada]]</f>
        <v>-</v>
      </c>
      <c r="G2028" s="113"/>
      <c r="H2028" s="111"/>
      <c r="I2028" s="112" t="s">
        <v>681</v>
      </c>
    </row>
    <row r="2029" spans="1:9" x14ac:dyDescent="0.35">
      <c r="A2029">
        <f t="shared" si="25"/>
        <v>1644</v>
      </c>
      <c r="B2029" s="1" t="s">
        <v>681</v>
      </c>
      <c r="C2029" s="1" t="s">
        <v>681</v>
      </c>
      <c r="D2029" s="37" t="s">
        <v>681</v>
      </c>
      <c r="E2029" s="37" t="s">
        <v>681</v>
      </c>
      <c r="F2029" s="38" t="str">
        <f>Tabela2[[#This Row],[Coordenada]]</f>
        <v>-</v>
      </c>
      <c r="G2029" s="113"/>
      <c r="H2029" s="111"/>
      <c r="I2029" s="112" t="s">
        <v>681</v>
      </c>
    </row>
    <row r="2030" spans="1:9" x14ac:dyDescent="0.35">
      <c r="A2030">
        <f t="shared" si="25"/>
        <v>1645</v>
      </c>
      <c r="B2030" s="1" t="s">
        <v>681</v>
      </c>
      <c r="C2030" s="1" t="s">
        <v>681</v>
      </c>
      <c r="D2030" s="37" t="s">
        <v>681</v>
      </c>
      <c r="E2030" s="37" t="s">
        <v>681</v>
      </c>
      <c r="F2030" s="38" t="str">
        <f>Tabela2[[#This Row],[Coordenada]]</f>
        <v>-</v>
      </c>
      <c r="G2030" s="113"/>
      <c r="H2030" s="111"/>
      <c r="I2030" s="112" t="s">
        <v>681</v>
      </c>
    </row>
    <row r="2031" spans="1:9" x14ac:dyDescent="0.35">
      <c r="A2031">
        <f t="shared" si="25"/>
        <v>1646</v>
      </c>
      <c r="B2031" s="1" t="s">
        <v>681</v>
      </c>
      <c r="C2031" s="1" t="s">
        <v>681</v>
      </c>
      <c r="D2031" s="37" t="s">
        <v>681</v>
      </c>
      <c r="E2031" s="37" t="s">
        <v>681</v>
      </c>
      <c r="F2031" s="38" t="str">
        <f>Tabela2[[#This Row],[Coordenada]]</f>
        <v>-</v>
      </c>
      <c r="G2031" s="113"/>
      <c r="H2031" s="111"/>
      <c r="I2031" s="112" t="s">
        <v>681</v>
      </c>
    </row>
    <row r="2032" spans="1:9" x14ac:dyDescent="0.35">
      <c r="A2032">
        <f t="shared" si="25"/>
        <v>1647</v>
      </c>
      <c r="B2032" s="1" t="s">
        <v>681</v>
      </c>
      <c r="C2032" s="1" t="s">
        <v>681</v>
      </c>
      <c r="D2032" s="37" t="s">
        <v>681</v>
      </c>
      <c r="E2032" s="37" t="s">
        <v>681</v>
      </c>
      <c r="F2032" s="38" t="str">
        <f>Tabela2[[#This Row],[Coordenada]]</f>
        <v>-</v>
      </c>
      <c r="G2032" s="113"/>
      <c r="H2032" s="111"/>
      <c r="I2032" s="112" t="s">
        <v>681</v>
      </c>
    </row>
    <row r="2033" spans="1:9" x14ac:dyDescent="0.35">
      <c r="A2033">
        <f t="shared" si="25"/>
        <v>1648</v>
      </c>
      <c r="B2033" s="1" t="s">
        <v>681</v>
      </c>
      <c r="C2033" s="1" t="s">
        <v>681</v>
      </c>
      <c r="D2033" s="37" t="s">
        <v>681</v>
      </c>
      <c r="E2033" s="37" t="s">
        <v>681</v>
      </c>
      <c r="F2033" s="38" t="str">
        <f>Tabela2[[#This Row],[Coordenada]]</f>
        <v>-</v>
      </c>
      <c r="G2033" s="113"/>
      <c r="H2033" s="111"/>
      <c r="I2033" s="112" t="s">
        <v>681</v>
      </c>
    </row>
    <row r="2034" spans="1:9" x14ac:dyDescent="0.35">
      <c r="A2034">
        <f t="shared" si="25"/>
        <v>1649</v>
      </c>
      <c r="B2034" s="1" t="s">
        <v>681</v>
      </c>
      <c r="C2034" s="1" t="s">
        <v>681</v>
      </c>
      <c r="D2034" s="37" t="s">
        <v>681</v>
      </c>
      <c r="E2034" s="37" t="s">
        <v>681</v>
      </c>
      <c r="F2034" s="38" t="str">
        <f>Tabela2[[#This Row],[Coordenada]]</f>
        <v>-</v>
      </c>
      <c r="G2034" s="113"/>
      <c r="H2034" s="111"/>
      <c r="I2034" s="112" t="s">
        <v>681</v>
      </c>
    </row>
    <row r="2035" spans="1:9" x14ac:dyDescent="0.35">
      <c r="A2035">
        <f t="shared" si="25"/>
        <v>1650</v>
      </c>
      <c r="B2035" s="1" t="s">
        <v>681</v>
      </c>
      <c r="C2035" s="1" t="s">
        <v>681</v>
      </c>
      <c r="D2035" s="37" t="s">
        <v>681</v>
      </c>
      <c r="E2035" s="37" t="s">
        <v>681</v>
      </c>
      <c r="F2035" s="38" t="str">
        <f>Tabela2[[#This Row],[Coordenada]]</f>
        <v>-</v>
      </c>
      <c r="G2035" s="113"/>
      <c r="H2035" s="111"/>
      <c r="I2035" s="112" t="s">
        <v>681</v>
      </c>
    </row>
    <row r="2036" spans="1:9" x14ac:dyDescent="0.35">
      <c r="A2036">
        <f t="shared" si="25"/>
        <v>1651</v>
      </c>
      <c r="B2036" s="1" t="s">
        <v>681</v>
      </c>
      <c r="C2036" s="1" t="s">
        <v>681</v>
      </c>
      <c r="D2036" s="37" t="s">
        <v>681</v>
      </c>
      <c r="E2036" s="37" t="s">
        <v>681</v>
      </c>
      <c r="F2036" s="38" t="str">
        <f>Tabela2[[#This Row],[Coordenada]]</f>
        <v>-</v>
      </c>
      <c r="G2036" s="113"/>
      <c r="H2036" s="111"/>
      <c r="I2036" s="112" t="s">
        <v>681</v>
      </c>
    </row>
    <row r="2037" spans="1:9" x14ac:dyDescent="0.35">
      <c r="A2037">
        <f t="shared" si="25"/>
        <v>1652</v>
      </c>
      <c r="B2037" s="1" t="s">
        <v>681</v>
      </c>
      <c r="C2037" s="1" t="s">
        <v>681</v>
      </c>
      <c r="D2037" s="37" t="s">
        <v>681</v>
      </c>
      <c r="E2037" s="37" t="s">
        <v>681</v>
      </c>
      <c r="F2037" s="38" t="str">
        <f>Tabela2[[#This Row],[Coordenada]]</f>
        <v>-</v>
      </c>
      <c r="G2037" s="113"/>
      <c r="H2037" s="111"/>
      <c r="I2037" s="112" t="s">
        <v>681</v>
      </c>
    </row>
    <row r="2038" spans="1:9" x14ac:dyDescent="0.35">
      <c r="A2038">
        <f t="shared" si="25"/>
        <v>1653</v>
      </c>
      <c r="B2038" s="1" t="s">
        <v>681</v>
      </c>
      <c r="C2038" s="1" t="s">
        <v>681</v>
      </c>
      <c r="D2038" s="37" t="s">
        <v>681</v>
      </c>
      <c r="E2038" s="37" t="s">
        <v>681</v>
      </c>
      <c r="F2038" s="38" t="str">
        <f>Tabela2[[#This Row],[Coordenada]]</f>
        <v>-</v>
      </c>
      <c r="G2038" s="113"/>
      <c r="H2038" s="111"/>
      <c r="I2038" s="112" t="s">
        <v>681</v>
      </c>
    </row>
    <row r="2039" spans="1:9" x14ac:dyDescent="0.35">
      <c r="A2039">
        <f t="shared" si="25"/>
        <v>1654</v>
      </c>
      <c r="B2039" s="1" t="s">
        <v>681</v>
      </c>
      <c r="C2039" s="1" t="s">
        <v>681</v>
      </c>
      <c r="D2039" s="37" t="s">
        <v>681</v>
      </c>
      <c r="E2039" s="37" t="s">
        <v>681</v>
      </c>
      <c r="F2039" s="38" t="str">
        <f>Tabela2[[#This Row],[Coordenada]]</f>
        <v>-</v>
      </c>
      <c r="G2039" s="113"/>
      <c r="H2039" s="111"/>
      <c r="I2039" s="112" t="s">
        <v>681</v>
      </c>
    </row>
    <row r="2040" spans="1:9" x14ac:dyDescent="0.35">
      <c r="A2040">
        <f t="shared" si="25"/>
        <v>1655</v>
      </c>
      <c r="B2040" s="1" t="s">
        <v>681</v>
      </c>
      <c r="C2040" s="1" t="s">
        <v>681</v>
      </c>
      <c r="D2040" s="37" t="s">
        <v>681</v>
      </c>
      <c r="E2040" s="37" t="s">
        <v>681</v>
      </c>
      <c r="F2040" s="38" t="str">
        <f>Tabela2[[#This Row],[Coordenada]]</f>
        <v>-</v>
      </c>
      <c r="G2040" s="113"/>
      <c r="H2040" s="111"/>
      <c r="I2040" s="112" t="s">
        <v>681</v>
      </c>
    </row>
    <row r="2041" spans="1:9" x14ac:dyDescent="0.35">
      <c r="A2041">
        <f t="shared" si="25"/>
        <v>1656</v>
      </c>
      <c r="B2041" s="1" t="s">
        <v>681</v>
      </c>
      <c r="C2041" s="1" t="s">
        <v>681</v>
      </c>
      <c r="D2041" s="37" t="s">
        <v>681</v>
      </c>
      <c r="E2041" s="37" t="s">
        <v>681</v>
      </c>
      <c r="F2041" s="38" t="str">
        <f>Tabela2[[#This Row],[Coordenada]]</f>
        <v>-</v>
      </c>
      <c r="G2041" s="113"/>
      <c r="H2041" s="111"/>
      <c r="I2041" s="112" t="s">
        <v>681</v>
      </c>
    </row>
    <row r="2042" spans="1:9" x14ac:dyDescent="0.35">
      <c r="A2042">
        <f t="shared" si="25"/>
        <v>1657</v>
      </c>
      <c r="B2042" s="1" t="s">
        <v>681</v>
      </c>
      <c r="C2042" s="1" t="s">
        <v>681</v>
      </c>
      <c r="D2042" s="37" t="s">
        <v>681</v>
      </c>
      <c r="E2042" s="37" t="s">
        <v>681</v>
      </c>
      <c r="F2042" s="38" t="str">
        <f>Tabela2[[#This Row],[Coordenada]]</f>
        <v>-</v>
      </c>
      <c r="G2042" s="113"/>
      <c r="H2042" s="111"/>
      <c r="I2042" s="112" t="s">
        <v>681</v>
      </c>
    </row>
    <row r="2043" spans="1:9" x14ac:dyDescent="0.35">
      <c r="A2043">
        <f t="shared" si="25"/>
        <v>1658</v>
      </c>
      <c r="B2043" s="1" t="s">
        <v>681</v>
      </c>
      <c r="C2043" s="1" t="s">
        <v>681</v>
      </c>
      <c r="D2043" s="37" t="s">
        <v>681</v>
      </c>
      <c r="E2043" s="37" t="s">
        <v>681</v>
      </c>
      <c r="F2043" s="38" t="str">
        <f>Tabela2[[#This Row],[Coordenada]]</f>
        <v>-</v>
      </c>
      <c r="G2043" s="113"/>
      <c r="H2043" s="111"/>
      <c r="I2043" s="112" t="s">
        <v>681</v>
      </c>
    </row>
    <row r="2044" spans="1:9" x14ac:dyDescent="0.35">
      <c r="A2044">
        <f t="shared" si="25"/>
        <v>1659</v>
      </c>
      <c r="B2044" s="1" t="s">
        <v>681</v>
      </c>
      <c r="C2044" s="1" t="s">
        <v>681</v>
      </c>
      <c r="D2044" s="37" t="s">
        <v>681</v>
      </c>
      <c r="E2044" s="37" t="s">
        <v>681</v>
      </c>
      <c r="F2044" s="38" t="str">
        <f>Tabela2[[#This Row],[Coordenada]]</f>
        <v>-</v>
      </c>
      <c r="G2044" s="113"/>
      <c r="H2044" s="111"/>
      <c r="I2044" s="112" t="s">
        <v>681</v>
      </c>
    </row>
    <row r="2045" spans="1:9" x14ac:dyDescent="0.35">
      <c r="A2045">
        <f t="shared" si="25"/>
        <v>1660</v>
      </c>
      <c r="B2045" s="1" t="s">
        <v>681</v>
      </c>
      <c r="C2045" s="1" t="s">
        <v>681</v>
      </c>
      <c r="D2045" s="37" t="s">
        <v>681</v>
      </c>
      <c r="E2045" s="37" t="s">
        <v>681</v>
      </c>
      <c r="F2045" s="38" t="str">
        <f>Tabela2[[#This Row],[Coordenada]]</f>
        <v>-</v>
      </c>
      <c r="G2045" s="113"/>
      <c r="H2045" s="111"/>
      <c r="I2045" s="112" t="s">
        <v>681</v>
      </c>
    </row>
    <row r="2046" spans="1:9" x14ac:dyDescent="0.35">
      <c r="A2046">
        <f t="shared" si="25"/>
        <v>1661</v>
      </c>
      <c r="B2046" s="1" t="s">
        <v>681</v>
      </c>
      <c r="C2046" s="1" t="s">
        <v>681</v>
      </c>
      <c r="D2046" s="37" t="s">
        <v>681</v>
      </c>
      <c r="E2046" s="37" t="s">
        <v>681</v>
      </c>
      <c r="F2046" s="38" t="str">
        <f>Tabela2[[#This Row],[Coordenada]]</f>
        <v>-</v>
      </c>
      <c r="G2046" s="113"/>
      <c r="H2046" s="111"/>
      <c r="I2046" s="112" t="s">
        <v>681</v>
      </c>
    </row>
    <row r="2047" spans="1:9" x14ac:dyDescent="0.35">
      <c r="A2047">
        <f t="shared" si="25"/>
        <v>1662</v>
      </c>
      <c r="B2047" s="1" t="s">
        <v>681</v>
      </c>
      <c r="C2047" s="1" t="s">
        <v>681</v>
      </c>
      <c r="D2047" s="37" t="s">
        <v>681</v>
      </c>
      <c r="E2047" s="37" t="s">
        <v>681</v>
      </c>
      <c r="F2047" s="38" t="str">
        <f>Tabela2[[#This Row],[Coordenada]]</f>
        <v>-</v>
      </c>
      <c r="G2047" s="113"/>
      <c r="H2047" s="111"/>
      <c r="I2047" s="112" t="s">
        <v>681</v>
      </c>
    </row>
    <row r="2048" spans="1:9" x14ac:dyDescent="0.35">
      <c r="A2048">
        <f t="shared" si="25"/>
        <v>1663</v>
      </c>
      <c r="B2048" s="1" t="s">
        <v>681</v>
      </c>
      <c r="C2048" s="1" t="s">
        <v>681</v>
      </c>
      <c r="D2048" s="37" t="s">
        <v>681</v>
      </c>
      <c r="E2048" s="37" t="s">
        <v>681</v>
      </c>
      <c r="F2048" s="38" t="str">
        <f>Tabela2[[#This Row],[Coordenada]]</f>
        <v>-</v>
      </c>
      <c r="G2048" s="113"/>
      <c r="H2048" s="111"/>
      <c r="I2048" s="112" t="s">
        <v>681</v>
      </c>
    </row>
    <row r="2049" spans="1:9" x14ac:dyDescent="0.35">
      <c r="A2049">
        <f t="shared" si="25"/>
        <v>1664</v>
      </c>
      <c r="B2049" s="1" t="s">
        <v>681</v>
      </c>
      <c r="C2049" s="1" t="s">
        <v>681</v>
      </c>
      <c r="D2049" s="37" t="s">
        <v>681</v>
      </c>
      <c r="E2049" s="37" t="s">
        <v>681</v>
      </c>
      <c r="F2049" s="38" t="str">
        <f>Tabela2[[#This Row],[Coordenada]]</f>
        <v>-</v>
      </c>
      <c r="G2049" s="113"/>
      <c r="H2049" s="111"/>
      <c r="I2049" s="112" t="s">
        <v>681</v>
      </c>
    </row>
    <row r="2050" spans="1:9" x14ac:dyDescent="0.35">
      <c r="A2050">
        <f t="shared" si="25"/>
        <v>1665</v>
      </c>
      <c r="B2050" s="1" t="s">
        <v>681</v>
      </c>
      <c r="C2050" s="1" t="s">
        <v>681</v>
      </c>
      <c r="D2050" s="37" t="s">
        <v>681</v>
      </c>
      <c r="E2050" s="37" t="s">
        <v>681</v>
      </c>
      <c r="F2050" s="38" t="str">
        <f>Tabela2[[#This Row],[Coordenada]]</f>
        <v>-</v>
      </c>
      <c r="G2050" s="113"/>
      <c r="H2050" s="111"/>
      <c r="I2050" s="112" t="s">
        <v>681</v>
      </c>
    </row>
    <row r="2051" spans="1:9" x14ac:dyDescent="0.35">
      <c r="A2051">
        <f t="shared" ref="A2051:A2114" si="26">A2050+1</f>
        <v>1666</v>
      </c>
      <c r="B2051" s="1" t="s">
        <v>681</v>
      </c>
      <c r="C2051" s="1" t="s">
        <v>681</v>
      </c>
      <c r="D2051" s="37" t="s">
        <v>681</v>
      </c>
      <c r="E2051" s="37" t="s">
        <v>681</v>
      </c>
      <c r="F2051" s="38" t="str">
        <f>Tabela2[[#This Row],[Coordenada]]</f>
        <v>-</v>
      </c>
      <c r="G2051" s="113"/>
      <c r="H2051" s="111"/>
      <c r="I2051" s="112" t="s">
        <v>681</v>
      </c>
    </row>
    <row r="2052" spans="1:9" x14ac:dyDescent="0.35">
      <c r="A2052">
        <f t="shared" si="26"/>
        <v>1667</v>
      </c>
      <c r="B2052" s="1" t="s">
        <v>681</v>
      </c>
      <c r="C2052" s="1" t="s">
        <v>681</v>
      </c>
      <c r="D2052" s="37" t="s">
        <v>681</v>
      </c>
      <c r="E2052" s="37" t="s">
        <v>681</v>
      </c>
      <c r="F2052" s="38" t="str">
        <f>Tabela2[[#This Row],[Coordenada]]</f>
        <v>-</v>
      </c>
      <c r="G2052" s="113"/>
      <c r="H2052" s="111"/>
      <c r="I2052" s="112" t="s">
        <v>681</v>
      </c>
    </row>
    <row r="2053" spans="1:9" x14ac:dyDescent="0.35">
      <c r="A2053">
        <f t="shared" si="26"/>
        <v>1668</v>
      </c>
      <c r="B2053" s="1" t="s">
        <v>681</v>
      </c>
      <c r="C2053" s="1" t="s">
        <v>681</v>
      </c>
      <c r="D2053" s="37" t="s">
        <v>681</v>
      </c>
      <c r="E2053" s="37" t="s">
        <v>681</v>
      </c>
      <c r="F2053" s="38" t="str">
        <f>Tabela2[[#This Row],[Coordenada]]</f>
        <v>-</v>
      </c>
      <c r="G2053" s="113"/>
      <c r="H2053" s="111"/>
      <c r="I2053" s="112" t="s">
        <v>681</v>
      </c>
    </row>
    <row r="2054" spans="1:9" x14ac:dyDescent="0.35">
      <c r="A2054">
        <f t="shared" si="26"/>
        <v>1669</v>
      </c>
      <c r="B2054" s="1" t="s">
        <v>681</v>
      </c>
      <c r="C2054" s="1" t="s">
        <v>681</v>
      </c>
      <c r="D2054" s="37" t="s">
        <v>681</v>
      </c>
      <c r="E2054" s="37" t="s">
        <v>681</v>
      </c>
      <c r="F2054" s="38" t="str">
        <f>Tabela2[[#This Row],[Coordenada]]</f>
        <v>-</v>
      </c>
      <c r="G2054" s="113"/>
      <c r="H2054" s="111"/>
      <c r="I2054" s="112" t="s">
        <v>681</v>
      </c>
    </row>
    <row r="2055" spans="1:9" x14ac:dyDescent="0.35">
      <c r="A2055">
        <f t="shared" si="26"/>
        <v>1670</v>
      </c>
      <c r="B2055" s="1" t="s">
        <v>681</v>
      </c>
      <c r="C2055" s="1" t="s">
        <v>681</v>
      </c>
      <c r="D2055" s="37" t="s">
        <v>681</v>
      </c>
      <c r="E2055" s="37" t="s">
        <v>681</v>
      </c>
      <c r="F2055" s="38" t="str">
        <f>Tabela2[[#This Row],[Coordenada]]</f>
        <v>-</v>
      </c>
      <c r="G2055" s="113"/>
      <c r="H2055" s="111"/>
      <c r="I2055" s="112" t="s">
        <v>681</v>
      </c>
    </row>
    <row r="2056" spans="1:9" x14ac:dyDescent="0.35">
      <c r="A2056">
        <f t="shared" si="26"/>
        <v>1671</v>
      </c>
      <c r="B2056" s="1" t="s">
        <v>681</v>
      </c>
      <c r="C2056" s="1" t="s">
        <v>681</v>
      </c>
      <c r="D2056" s="37" t="s">
        <v>681</v>
      </c>
      <c r="E2056" s="37" t="s">
        <v>681</v>
      </c>
      <c r="F2056" s="38" t="str">
        <f>Tabela2[[#This Row],[Coordenada]]</f>
        <v>-</v>
      </c>
      <c r="G2056" s="113"/>
      <c r="H2056" s="111"/>
      <c r="I2056" s="112" t="s">
        <v>681</v>
      </c>
    </row>
    <row r="2057" spans="1:9" x14ac:dyDescent="0.35">
      <c r="A2057">
        <f t="shared" si="26"/>
        <v>1672</v>
      </c>
      <c r="B2057" s="1" t="s">
        <v>681</v>
      </c>
      <c r="C2057" s="1" t="s">
        <v>681</v>
      </c>
      <c r="D2057" s="37" t="s">
        <v>681</v>
      </c>
      <c r="E2057" s="37" t="s">
        <v>681</v>
      </c>
      <c r="F2057" s="38" t="str">
        <f>Tabela2[[#This Row],[Coordenada]]</f>
        <v>-</v>
      </c>
      <c r="G2057" s="113"/>
      <c r="H2057" s="111"/>
      <c r="I2057" s="112" t="s">
        <v>681</v>
      </c>
    </row>
    <row r="2058" spans="1:9" x14ac:dyDescent="0.35">
      <c r="A2058">
        <f t="shared" si="26"/>
        <v>1673</v>
      </c>
      <c r="B2058" s="1" t="s">
        <v>681</v>
      </c>
      <c r="C2058" s="1" t="s">
        <v>681</v>
      </c>
      <c r="D2058" s="37" t="s">
        <v>681</v>
      </c>
      <c r="E2058" s="37" t="s">
        <v>681</v>
      </c>
      <c r="F2058" s="38" t="str">
        <f>Tabela2[[#This Row],[Coordenada]]</f>
        <v>-</v>
      </c>
      <c r="G2058" s="113"/>
      <c r="H2058" s="111"/>
      <c r="I2058" s="112" t="s">
        <v>681</v>
      </c>
    </row>
    <row r="2059" spans="1:9" x14ac:dyDescent="0.35">
      <c r="A2059">
        <f t="shared" si="26"/>
        <v>1674</v>
      </c>
      <c r="B2059" s="1" t="s">
        <v>681</v>
      </c>
      <c r="C2059" s="1" t="s">
        <v>681</v>
      </c>
      <c r="D2059" s="37" t="s">
        <v>681</v>
      </c>
      <c r="E2059" s="37" t="s">
        <v>681</v>
      </c>
      <c r="F2059" s="38" t="str">
        <f>Tabela2[[#This Row],[Coordenada]]</f>
        <v>-</v>
      </c>
      <c r="G2059" s="113"/>
      <c r="H2059" s="111"/>
      <c r="I2059" s="112" t="s">
        <v>681</v>
      </c>
    </row>
    <row r="2060" spans="1:9" x14ac:dyDescent="0.35">
      <c r="A2060">
        <f t="shared" si="26"/>
        <v>1675</v>
      </c>
      <c r="B2060" s="1" t="s">
        <v>681</v>
      </c>
      <c r="C2060" s="1" t="s">
        <v>681</v>
      </c>
      <c r="D2060" s="37" t="s">
        <v>681</v>
      </c>
      <c r="E2060" s="37" t="s">
        <v>681</v>
      </c>
      <c r="F2060" s="38" t="str">
        <f>Tabela2[[#This Row],[Coordenada]]</f>
        <v>-</v>
      </c>
      <c r="G2060" s="113"/>
      <c r="H2060" s="111"/>
      <c r="I2060" s="112" t="s">
        <v>681</v>
      </c>
    </row>
    <row r="2061" spans="1:9" x14ac:dyDescent="0.35">
      <c r="A2061">
        <f t="shared" si="26"/>
        <v>1676</v>
      </c>
      <c r="B2061" s="1" t="s">
        <v>681</v>
      </c>
      <c r="C2061" s="1" t="s">
        <v>681</v>
      </c>
      <c r="D2061" s="37" t="s">
        <v>681</v>
      </c>
      <c r="E2061" s="37" t="s">
        <v>681</v>
      </c>
      <c r="F2061" s="38" t="str">
        <f>Tabela2[[#This Row],[Coordenada]]</f>
        <v>-</v>
      </c>
      <c r="G2061" s="113"/>
      <c r="H2061" s="111"/>
      <c r="I2061" s="112" t="s">
        <v>681</v>
      </c>
    </row>
    <row r="2062" spans="1:9" x14ac:dyDescent="0.35">
      <c r="A2062">
        <f t="shared" si="26"/>
        <v>1677</v>
      </c>
      <c r="B2062" s="1" t="s">
        <v>681</v>
      </c>
      <c r="C2062" s="1" t="s">
        <v>681</v>
      </c>
      <c r="D2062" s="37" t="s">
        <v>681</v>
      </c>
      <c r="E2062" s="37" t="s">
        <v>681</v>
      </c>
      <c r="F2062" s="38" t="str">
        <f>Tabela2[[#This Row],[Coordenada]]</f>
        <v>-</v>
      </c>
      <c r="G2062" s="113"/>
      <c r="H2062" s="111"/>
      <c r="I2062" s="112" t="s">
        <v>681</v>
      </c>
    </row>
    <row r="2063" spans="1:9" x14ac:dyDescent="0.35">
      <c r="A2063">
        <f t="shared" si="26"/>
        <v>1678</v>
      </c>
      <c r="B2063" s="1" t="s">
        <v>681</v>
      </c>
      <c r="C2063" s="1" t="s">
        <v>681</v>
      </c>
      <c r="D2063" s="37" t="s">
        <v>681</v>
      </c>
      <c r="E2063" s="37" t="s">
        <v>681</v>
      </c>
      <c r="F2063" s="38" t="str">
        <f>Tabela2[[#This Row],[Coordenada]]</f>
        <v>-</v>
      </c>
      <c r="G2063" s="113"/>
      <c r="H2063" s="111"/>
      <c r="I2063" s="112" t="s">
        <v>681</v>
      </c>
    </row>
    <row r="2064" spans="1:9" x14ac:dyDescent="0.35">
      <c r="A2064">
        <f t="shared" si="26"/>
        <v>1679</v>
      </c>
      <c r="B2064" s="1" t="s">
        <v>681</v>
      </c>
      <c r="C2064" s="1" t="s">
        <v>681</v>
      </c>
      <c r="D2064" s="37" t="s">
        <v>681</v>
      </c>
      <c r="E2064" s="37" t="s">
        <v>681</v>
      </c>
      <c r="F2064" s="38" t="str">
        <f>Tabela2[[#This Row],[Coordenada]]</f>
        <v>-</v>
      </c>
      <c r="G2064" s="113"/>
      <c r="H2064" s="111"/>
      <c r="I2064" s="112" t="s">
        <v>681</v>
      </c>
    </row>
    <row r="2065" spans="1:9" x14ac:dyDescent="0.35">
      <c r="A2065">
        <f t="shared" si="26"/>
        <v>1680</v>
      </c>
      <c r="B2065" s="1" t="s">
        <v>681</v>
      </c>
      <c r="C2065" s="1" t="s">
        <v>681</v>
      </c>
      <c r="D2065" s="37" t="s">
        <v>681</v>
      </c>
      <c r="E2065" s="37" t="s">
        <v>681</v>
      </c>
      <c r="F2065" s="38" t="str">
        <f>Tabela2[[#This Row],[Coordenada]]</f>
        <v>-</v>
      </c>
      <c r="G2065" s="113"/>
      <c r="H2065" s="111"/>
      <c r="I2065" s="112" t="s">
        <v>681</v>
      </c>
    </row>
    <row r="2066" spans="1:9" x14ac:dyDescent="0.35">
      <c r="A2066">
        <f t="shared" si="26"/>
        <v>1681</v>
      </c>
      <c r="B2066" s="1" t="s">
        <v>681</v>
      </c>
      <c r="C2066" s="1" t="s">
        <v>681</v>
      </c>
      <c r="D2066" s="37" t="s">
        <v>681</v>
      </c>
      <c r="E2066" s="37" t="s">
        <v>681</v>
      </c>
      <c r="F2066" s="38" t="str">
        <f>Tabela2[[#This Row],[Coordenada]]</f>
        <v>-</v>
      </c>
      <c r="G2066" s="113"/>
      <c r="H2066" s="111"/>
      <c r="I2066" s="112" t="s">
        <v>681</v>
      </c>
    </row>
    <row r="2067" spans="1:9" x14ac:dyDescent="0.35">
      <c r="A2067">
        <f t="shared" si="26"/>
        <v>1682</v>
      </c>
      <c r="B2067" s="1" t="s">
        <v>681</v>
      </c>
      <c r="C2067" s="1" t="s">
        <v>681</v>
      </c>
      <c r="D2067" s="37" t="s">
        <v>681</v>
      </c>
      <c r="E2067" s="37" t="s">
        <v>681</v>
      </c>
      <c r="F2067" s="38" t="str">
        <f>Tabela2[[#This Row],[Coordenada]]</f>
        <v>-</v>
      </c>
      <c r="G2067" s="113"/>
      <c r="H2067" s="111"/>
      <c r="I2067" s="112" t="s">
        <v>681</v>
      </c>
    </row>
    <row r="2068" spans="1:9" x14ac:dyDescent="0.35">
      <c r="A2068">
        <f t="shared" si="26"/>
        <v>1683</v>
      </c>
      <c r="B2068" s="1" t="s">
        <v>681</v>
      </c>
      <c r="C2068" s="1" t="s">
        <v>681</v>
      </c>
      <c r="D2068" s="37" t="s">
        <v>681</v>
      </c>
      <c r="E2068" s="37" t="s">
        <v>681</v>
      </c>
      <c r="F2068" s="38" t="str">
        <f>Tabela2[[#This Row],[Coordenada]]</f>
        <v>-</v>
      </c>
      <c r="G2068" s="113"/>
      <c r="H2068" s="111"/>
      <c r="I2068" s="112" t="s">
        <v>681</v>
      </c>
    </row>
    <row r="2069" spans="1:9" x14ac:dyDescent="0.35">
      <c r="A2069">
        <f t="shared" si="26"/>
        <v>1684</v>
      </c>
      <c r="B2069" s="1" t="s">
        <v>681</v>
      </c>
      <c r="C2069" s="1" t="s">
        <v>681</v>
      </c>
      <c r="D2069" s="37" t="s">
        <v>681</v>
      </c>
      <c r="E2069" s="37" t="s">
        <v>681</v>
      </c>
      <c r="F2069" s="38" t="str">
        <f>Tabela2[[#This Row],[Coordenada]]</f>
        <v>-</v>
      </c>
      <c r="G2069" s="113"/>
      <c r="H2069" s="111"/>
      <c r="I2069" s="112" t="s">
        <v>681</v>
      </c>
    </row>
    <row r="2070" spans="1:9" x14ac:dyDescent="0.35">
      <c r="A2070">
        <f t="shared" si="26"/>
        <v>1685</v>
      </c>
      <c r="B2070" s="1" t="s">
        <v>681</v>
      </c>
      <c r="C2070" s="1" t="s">
        <v>681</v>
      </c>
      <c r="D2070" s="37" t="s">
        <v>681</v>
      </c>
      <c r="E2070" s="37" t="s">
        <v>681</v>
      </c>
      <c r="F2070" s="38" t="str">
        <f>Tabela2[[#This Row],[Coordenada]]</f>
        <v>-</v>
      </c>
      <c r="G2070" s="113"/>
      <c r="H2070" s="111"/>
      <c r="I2070" s="112" t="s">
        <v>681</v>
      </c>
    </row>
    <row r="2071" spans="1:9" x14ac:dyDescent="0.35">
      <c r="A2071">
        <f t="shared" si="26"/>
        <v>1686</v>
      </c>
      <c r="B2071" s="1" t="s">
        <v>681</v>
      </c>
      <c r="C2071" s="1" t="s">
        <v>681</v>
      </c>
      <c r="D2071" s="37" t="s">
        <v>681</v>
      </c>
      <c r="E2071" s="37" t="s">
        <v>681</v>
      </c>
      <c r="F2071" s="38" t="str">
        <f>Tabela2[[#This Row],[Coordenada]]</f>
        <v>-</v>
      </c>
      <c r="G2071" s="113"/>
      <c r="H2071" s="111"/>
      <c r="I2071" s="112" t="s">
        <v>681</v>
      </c>
    </row>
    <row r="2072" spans="1:9" x14ac:dyDescent="0.35">
      <c r="A2072">
        <f t="shared" si="26"/>
        <v>1687</v>
      </c>
      <c r="B2072" s="1" t="s">
        <v>681</v>
      </c>
      <c r="C2072" s="1" t="s">
        <v>681</v>
      </c>
      <c r="D2072" s="37" t="s">
        <v>681</v>
      </c>
      <c r="E2072" s="37" t="s">
        <v>681</v>
      </c>
      <c r="F2072" s="38" t="str">
        <f>Tabela2[[#This Row],[Coordenada]]</f>
        <v>-</v>
      </c>
      <c r="G2072" s="113"/>
      <c r="H2072" s="111"/>
      <c r="I2072" s="112" t="s">
        <v>681</v>
      </c>
    </row>
    <row r="2073" spans="1:9" x14ac:dyDescent="0.35">
      <c r="A2073">
        <f t="shared" si="26"/>
        <v>1688</v>
      </c>
      <c r="B2073" s="1" t="s">
        <v>681</v>
      </c>
      <c r="C2073" s="1" t="s">
        <v>681</v>
      </c>
      <c r="D2073" s="37" t="s">
        <v>681</v>
      </c>
      <c r="E2073" s="37" t="s">
        <v>681</v>
      </c>
      <c r="F2073" s="38" t="str">
        <f>Tabela2[[#This Row],[Coordenada]]</f>
        <v>-</v>
      </c>
      <c r="G2073" s="113"/>
      <c r="H2073" s="111"/>
      <c r="I2073" s="112" t="s">
        <v>681</v>
      </c>
    </row>
    <row r="2074" spans="1:9" x14ac:dyDescent="0.35">
      <c r="A2074">
        <f t="shared" si="26"/>
        <v>1689</v>
      </c>
      <c r="B2074" s="1" t="s">
        <v>681</v>
      </c>
      <c r="C2074" s="1" t="s">
        <v>681</v>
      </c>
      <c r="D2074" s="37" t="s">
        <v>681</v>
      </c>
      <c r="E2074" s="37" t="s">
        <v>681</v>
      </c>
      <c r="F2074" s="38" t="str">
        <f>Tabela2[[#This Row],[Coordenada]]</f>
        <v>-</v>
      </c>
      <c r="G2074" s="113"/>
      <c r="H2074" s="111"/>
      <c r="I2074" s="112" t="s">
        <v>681</v>
      </c>
    </row>
    <row r="2075" spans="1:9" x14ac:dyDescent="0.35">
      <c r="A2075">
        <f t="shared" si="26"/>
        <v>1690</v>
      </c>
      <c r="B2075" s="1" t="s">
        <v>681</v>
      </c>
      <c r="C2075" s="1" t="s">
        <v>681</v>
      </c>
      <c r="D2075" s="37" t="s">
        <v>681</v>
      </c>
      <c r="E2075" s="37" t="s">
        <v>681</v>
      </c>
      <c r="F2075" s="38" t="str">
        <f>Tabela2[[#This Row],[Coordenada]]</f>
        <v>-</v>
      </c>
      <c r="G2075" s="113"/>
      <c r="H2075" s="111"/>
      <c r="I2075" s="112" t="s">
        <v>681</v>
      </c>
    </row>
    <row r="2076" spans="1:9" x14ac:dyDescent="0.35">
      <c r="A2076">
        <f t="shared" si="26"/>
        <v>1691</v>
      </c>
      <c r="B2076" s="1" t="s">
        <v>681</v>
      </c>
      <c r="C2076" s="1" t="s">
        <v>681</v>
      </c>
      <c r="D2076" s="37" t="s">
        <v>681</v>
      </c>
      <c r="E2076" s="37" t="s">
        <v>681</v>
      </c>
      <c r="F2076" s="38" t="str">
        <f>Tabela2[[#This Row],[Coordenada]]</f>
        <v>-</v>
      </c>
      <c r="G2076" s="113"/>
      <c r="H2076" s="111"/>
      <c r="I2076" s="112" t="s">
        <v>681</v>
      </c>
    </row>
    <row r="2077" spans="1:9" x14ac:dyDescent="0.35">
      <c r="A2077">
        <f t="shared" si="26"/>
        <v>1692</v>
      </c>
      <c r="B2077" s="1" t="s">
        <v>681</v>
      </c>
      <c r="C2077" s="1" t="s">
        <v>681</v>
      </c>
      <c r="D2077" s="37" t="s">
        <v>681</v>
      </c>
      <c r="E2077" s="37" t="s">
        <v>681</v>
      </c>
      <c r="F2077" s="38" t="str">
        <f>Tabela2[[#This Row],[Coordenada]]</f>
        <v>-</v>
      </c>
      <c r="G2077" s="113"/>
      <c r="H2077" s="111"/>
      <c r="I2077" s="112" t="s">
        <v>681</v>
      </c>
    </row>
    <row r="2078" spans="1:9" x14ac:dyDescent="0.35">
      <c r="A2078">
        <f t="shared" si="26"/>
        <v>1693</v>
      </c>
      <c r="B2078" s="1" t="s">
        <v>681</v>
      </c>
      <c r="C2078" s="1" t="s">
        <v>681</v>
      </c>
      <c r="D2078" s="37" t="s">
        <v>681</v>
      </c>
      <c r="E2078" s="37" t="s">
        <v>681</v>
      </c>
      <c r="F2078" s="38" t="str">
        <f>Tabela2[[#This Row],[Coordenada]]</f>
        <v>-</v>
      </c>
      <c r="G2078" s="113"/>
      <c r="H2078" s="111"/>
      <c r="I2078" s="112" t="s">
        <v>681</v>
      </c>
    </row>
    <row r="2079" spans="1:9" x14ac:dyDescent="0.35">
      <c r="A2079">
        <f t="shared" si="26"/>
        <v>1694</v>
      </c>
      <c r="B2079" s="1" t="s">
        <v>681</v>
      </c>
      <c r="C2079" s="1" t="s">
        <v>681</v>
      </c>
      <c r="D2079" s="37" t="s">
        <v>681</v>
      </c>
      <c r="E2079" s="37" t="s">
        <v>681</v>
      </c>
      <c r="F2079" s="38" t="str">
        <f>Tabela2[[#This Row],[Coordenada]]</f>
        <v>-</v>
      </c>
      <c r="G2079" s="113"/>
      <c r="H2079" s="111"/>
      <c r="I2079" s="112" t="s">
        <v>681</v>
      </c>
    </row>
    <row r="2080" spans="1:9" x14ac:dyDescent="0.35">
      <c r="A2080">
        <f t="shared" si="26"/>
        <v>1695</v>
      </c>
      <c r="B2080" s="1" t="s">
        <v>681</v>
      </c>
      <c r="C2080" s="1" t="s">
        <v>681</v>
      </c>
      <c r="D2080" s="37" t="s">
        <v>681</v>
      </c>
      <c r="E2080" s="37" t="s">
        <v>681</v>
      </c>
      <c r="F2080" s="38" t="str">
        <f>Tabela2[[#This Row],[Coordenada]]</f>
        <v>-</v>
      </c>
      <c r="G2080" s="113"/>
      <c r="H2080" s="111"/>
      <c r="I2080" s="112" t="s">
        <v>681</v>
      </c>
    </row>
    <row r="2081" spans="1:9" x14ac:dyDescent="0.35">
      <c r="A2081">
        <f t="shared" si="26"/>
        <v>1696</v>
      </c>
      <c r="B2081" s="1" t="s">
        <v>681</v>
      </c>
      <c r="C2081" s="1" t="s">
        <v>681</v>
      </c>
      <c r="D2081" s="37" t="s">
        <v>681</v>
      </c>
      <c r="E2081" s="37" t="s">
        <v>681</v>
      </c>
      <c r="F2081" s="38" t="str">
        <f>Tabela2[[#This Row],[Coordenada]]</f>
        <v>-</v>
      </c>
      <c r="G2081" s="113"/>
      <c r="H2081" s="111"/>
      <c r="I2081" s="112" t="s">
        <v>681</v>
      </c>
    </row>
    <row r="2082" spans="1:9" x14ac:dyDescent="0.35">
      <c r="A2082">
        <f t="shared" si="26"/>
        <v>1697</v>
      </c>
      <c r="B2082" s="1" t="s">
        <v>681</v>
      </c>
      <c r="C2082" s="1" t="s">
        <v>681</v>
      </c>
      <c r="D2082" s="37" t="s">
        <v>681</v>
      </c>
      <c r="E2082" s="37" t="s">
        <v>681</v>
      </c>
      <c r="F2082" s="38" t="str">
        <f>Tabela2[[#This Row],[Coordenada]]</f>
        <v>-</v>
      </c>
      <c r="G2082" s="113"/>
      <c r="H2082" s="111"/>
      <c r="I2082" s="112" t="s">
        <v>681</v>
      </c>
    </row>
    <row r="2083" spans="1:9" x14ac:dyDescent="0.35">
      <c r="A2083">
        <f t="shared" si="26"/>
        <v>1698</v>
      </c>
      <c r="B2083" s="1" t="s">
        <v>681</v>
      </c>
      <c r="C2083" s="1" t="s">
        <v>681</v>
      </c>
      <c r="D2083" s="37" t="s">
        <v>681</v>
      </c>
      <c r="E2083" s="37" t="s">
        <v>681</v>
      </c>
      <c r="F2083" s="38" t="str">
        <f>Tabela2[[#This Row],[Coordenada]]</f>
        <v>-</v>
      </c>
      <c r="G2083" s="113"/>
      <c r="H2083" s="111"/>
      <c r="I2083" s="112" t="s">
        <v>681</v>
      </c>
    </row>
    <row r="2084" spans="1:9" x14ac:dyDescent="0.35">
      <c r="A2084">
        <f t="shared" si="26"/>
        <v>1699</v>
      </c>
      <c r="B2084" s="1" t="s">
        <v>681</v>
      </c>
      <c r="C2084" s="1" t="s">
        <v>681</v>
      </c>
      <c r="D2084" s="37" t="s">
        <v>681</v>
      </c>
      <c r="E2084" s="37" t="s">
        <v>681</v>
      </c>
      <c r="F2084" s="38" t="str">
        <f>Tabela2[[#This Row],[Coordenada]]</f>
        <v>-</v>
      </c>
      <c r="G2084" s="113"/>
      <c r="H2084" s="111"/>
      <c r="I2084" s="112" t="s">
        <v>681</v>
      </c>
    </row>
    <row r="2085" spans="1:9" x14ac:dyDescent="0.35">
      <c r="A2085">
        <f t="shared" si="26"/>
        <v>1700</v>
      </c>
      <c r="B2085" s="1" t="s">
        <v>681</v>
      </c>
      <c r="C2085" s="1" t="s">
        <v>681</v>
      </c>
      <c r="D2085" s="37" t="s">
        <v>681</v>
      </c>
      <c r="E2085" s="37" t="s">
        <v>681</v>
      </c>
      <c r="F2085" s="38" t="str">
        <f>Tabela2[[#This Row],[Coordenada]]</f>
        <v>-</v>
      </c>
      <c r="G2085" s="113"/>
      <c r="H2085" s="111"/>
      <c r="I2085" s="112" t="s">
        <v>681</v>
      </c>
    </row>
    <row r="2086" spans="1:9" x14ac:dyDescent="0.35">
      <c r="A2086">
        <f t="shared" si="26"/>
        <v>1701</v>
      </c>
      <c r="B2086" s="1" t="s">
        <v>681</v>
      </c>
      <c r="C2086" s="1" t="s">
        <v>681</v>
      </c>
      <c r="D2086" s="37" t="s">
        <v>681</v>
      </c>
      <c r="E2086" s="37" t="s">
        <v>681</v>
      </c>
      <c r="F2086" s="38" t="str">
        <f>Tabela2[[#This Row],[Coordenada]]</f>
        <v>-</v>
      </c>
      <c r="G2086" s="113"/>
      <c r="H2086" s="111"/>
      <c r="I2086" s="112" t="s">
        <v>681</v>
      </c>
    </row>
    <row r="2087" spans="1:9" x14ac:dyDescent="0.35">
      <c r="A2087">
        <f t="shared" si="26"/>
        <v>1702</v>
      </c>
      <c r="B2087" s="1" t="s">
        <v>681</v>
      </c>
      <c r="C2087" s="1" t="s">
        <v>681</v>
      </c>
      <c r="D2087" s="37" t="s">
        <v>681</v>
      </c>
      <c r="E2087" s="37" t="s">
        <v>681</v>
      </c>
      <c r="F2087" s="38" t="str">
        <f>Tabela2[[#This Row],[Coordenada]]</f>
        <v>-</v>
      </c>
      <c r="G2087" s="113"/>
      <c r="H2087" s="111"/>
      <c r="I2087" s="112" t="s">
        <v>681</v>
      </c>
    </row>
    <row r="2088" spans="1:9" x14ac:dyDescent="0.35">
      <c r="A2088">
        <f t="shared" si="26"/>
        <v>1703</v>
      </c>
      <c r="B2088" s="1" t="s">
        <v>681</v>
      </c>
      <c r="C2088" s="1" t="s">
        <v>681</v>
      </c>
      <c r="D2088" s="37" t="s">
        <v>681</v>
      </c>
      <c r="E2088" s="37" t="s">
        <v>681</v>
      </c>
      <c r="F2088" s="38" t="str">
        <f>Tabela2[[#This Row],[Coordenada]]</f>
        <v>-</v>
      </c>
      <c r="G2088" s="113"/>
      <c r="H2088" s="111"/>
      <c r="I2088" s="112" t="s">
        <v>681</v>
      </c>
    </row>
    <row r="2089" spans="1:9" x14ac:dyDescent="0.35">
      <c r="A2089">
        <f t="shared" si="26"/>
        <v>1704</v>
      </c>
      <c r="B2089" s="1" t="s">
        <v>681</v>
      </c>
      <c r="C2089" s="1" t="s">
        <v>681</v>
      </c>
      <c r="D2089" s="37" t="s">
        <v>681</v>
      </c>
      <c r="E2089" s="37" t="s">
        <v>681</v>
      </c>
      <c r="F2089" s="38" t="str">
        <f>Tabela2[[#This Row],[Coordenada]]</f>
        <v>-</v>
      </c>
      <c r="G2089" s="113"/>
      <c r="H2089" s="111"/>
      <c r="I2089" s="112" t="s">
        <v>681</v>
      </c>
    </row>
    <row r="2090" spans="1:9" x14ac:dyDescent="0.35">
      <c r="A2090">
        <f t="shared" si="26"/>
        <v>1705</v>
      </c>
      <c r="B2090" s="1" t="s">
        <v>681</v>
      </c>
      <c r="C2090" s="1" t="s">
        <v>681</v>
      </c>
      <c r="D2090" s="37" t="s">
        <v>681</v>
      </c>
      <c r="E2090" s="37" t="s">
        <v>681</v>
      </c>
      <c r="F2090" s="38" t="str">
        <f>Tabela2[[#This Row],[Coordenada]]</f>
        <v>-</v>
      </c>
      <c r="G2090" s="113"/>
      <c r="H2090" s="111"/>
      <c r="I2090" s="112" t="s">
        <v>681</v>
      </c>
    </row>
    <row r="2091" spans="1:9" x14ac:dyDescent="0.35">
      <c r="A2091">
        <f t="shared" si="26"/>
        <v>1706</v>
      </c>
      <c r="B2091" s="1" t="s">
        <v>681</v>
      </c>
      <c r="C2091" s="1" t="s">
        <v>681</v>
      </c>
      <c r="D2091" s="37" t="s">
        <v>681</v>
      </c>
      <c r="E2091" s="37" t="s">
        <v>681</v>
      </c>
      <c r="F2091" s="38" t="str">
        <f>Tabela2[[#This Row],[Coordenada]]</f>
        <v>-</v>
      </c>
      <c r="G2091" s="113"/>
      <c r="H2091" s="111"/>
      <c r="I2091" s="112" t="s">
        <v>681</v>
      </c>
    </row>
    <row r="2092" spans="1:9" x14ac:dyDescent="0.35">
      <c r="A2092">
        <f t="shared" si="26"/>
        <v>1707</v>
      </c>
      <c r="B2092" s="1" t="s">
        <v>681</v>
      </c>
      <c r="C2092" s="1" t="s">
        <v>681</v>
      </c>
      <c r="D2092" s="37" t="s">
        <v>681</v>
      </c>
      <c r="E2092" s="37" t="s">
        <v>681</v>
      </c>
      <c r="F2092" s="38" t="str">
        <f>Tabela2[[#This Row],[Coordenada]]</f>
        <v>-</v>
      </c>
      <c r="G2092" s="113"/>
      <c r="H2092" s="111"/>
      <c r="I2092" s="112" t="s">
        <v>681</v>
      </c>
    </row>
    <row r="2093" spans="1:9" x14ac:dyDescent="0.35">
      <c r="A2093">
        <f t="shared" si="26"/>
        <v>1708</v>
      </c>
      <c r="B2093" s="1" t="s">
        <v>681</v>
      </c>
      <c r="C2093" s="1" t="s">
        <v>681</v>
      </c>
      <c r="D2093" s="37" t="s">
        <v>681</v>
      </c>
      <c r="E2093" s="37" t="s">
        <v>681</v>
      </c>
      <c r="F2093" s="38" t="str">
        <f>Tabela2[[#This Row],[Coordenada]]</f>
        <v>-</v>
      </c>
      <c r="G2093" s="113"/>
      <c r="H2093" s="111"/>
      <c r="I2093" s="112" t="s">
        <v>681</v>
      </c>
    </row>
    <row r="2094" spans="1:9" x14ac:dyDescent="0.35">
      <c r="A2094">
        <f t="shared" si="26"/>
        <v>1709</v>
      </c>
      <c r="B2094" s="1" t="s">
        <v>681</v>
      </c>
      <c r="C2094" s="1" t="s">
        <v>681</v>
      </c>
      <c r="D2094" s="37" t="s">
        <v>681</v>
      </c>
      <c r="E2094" s="37" t="s">
        <v>681</v>
      </c>
      <c r="F2094" s="38" t="str">
        <f>Tabela2[[#This Row],[Coordenada]]</f>
        <v>-</v>
      </c>
      <c r="G2094" s="113"/>
      <c r="H2094" s="111"/>
      <c r="I2094" s="112" t="s">
        <v>681</v>
      </c>
    </row>
    <row r="2095" spans="1:9" x14ac:dyDescent="0.35">
      <c r="A2095">
        <f t="shared" si="26"/>
        <v>1710</v>
      </c>
      <c r="B2095" s="1" t="s">
        <v>681</v>
      </c>
      <c r="C2095" s="1" t="s">
        <v>681</v>
      </c>
      <c r="D2095" s="37" t="s">
        <v>681</v>
      </c>
      <c r="E2095" s="37" t="s">
        <v>681</v>
      </c>
      <c r="F2095" s="38" t="str">
        <f>Tabela2[[#This Row],[Coordenada]]</f>
        <v>-</v>
      </c>
      <c r="G2095" s="113"/>
      <c r="H2095" s="111"/>
      <c r="I2095" s="112" t="s">
        <v>681</v>
      </c>
    </row>
    <row r="2096" spans="1:9" x14ac:dyDescent="0.35">
      <c r="A2096">
        <f t="shared" si="26"/>
        <v>1711</v>
      </c>
      <c r="B2096" s="1" t="s">
        <v>681</v>
      </c>
      <c r="C2096" s="1" t="s">
        <v>681</v>
      </c>
      <c r="D2096" s="37" t="s">
        <v>681</v>
      </c>
      <c r="E2096" s="37" t="s">
        <v>681</v>
      </c>
      <c r="F2096" s="38" t="str">
        <f>Tabela2[[#This Row],[Coordenada]]</f>
        <v>-</v>
      </c>
      <c r="G2096" s="113"/>
      <c r="H2096" s="111"/>
      <c r="I2096" s="112" t="s">
        <v>681</v>
      </c>
    </row>
    <row r="2097" spans="1:9" x14ac:dyDescent="0.35">
      <c r="A2097">
        <f t="shared" si="26"/>
        <v>1712</v>
      </c>
      <c r="B2097" s="1" t="s">
        <v>681</v>
      </c>
      <c r="C2097" s="1" t="s">
        <v>681</v>
      </c>
      <c r="D2097" s="37" t="s">
        <v>681</v>
      </c>
      <c r="E2097" s="37" t="s">
        <v>681</v>
      </c>
      <c r="F2097" s="38" t="str">
        <f>Tabela2[[#This Row],[Coordenada]]</f>
        <v>-</v>
      </c>
      <c r="G2097" s="113"/>
      <c r="H2097" s="111"/>
      <c r="I2097" s="112" t="s">
        <v>681</v>
      </c>
    </row>
    <row r="2098" spans="1:9" x14ac:dyDescent="0.35">
      <c r="A2098">
        <f t="shared" si="26"/>
        <v>1713</v>
      </c>
      <c r="B2098" s="1" t="s">
        <v>681</v>
      </c>
      <c r="C2098" s="1" t="s">
        <v>681</v>
      </c>
      <c r="D2098" s="37" t="s">
        <v>681</v>
      </c>
      <c r="E2098" s="37" t="s">
        <v>681</v>
      </c>
      <c r="F2098" s="38" t="str">
        <f>Tabela2[[#This Row],[Coordenada]]</f>
        <v>-</v>
      </c>
      <c r="G2098" s="113"/>
      <c r="H2098" s="111"/>
      <c r="I2098" s="112" t="s">
        <v>681</v>
      </c>
    </row>
    <row r="2099" spans="1:9" x14ac:dyDescent="0.35">
      <c r="A2099">
        <f t="shared" si="26"/>
        <v>1714</v>
      </c>
      <c r="B2099" s="1" t="s">
        <v>681</v>
      </c>
      <c r="C2099" s="1" t="s">
        <v>681</v>
      </c>
      <c r="D2099" s="37" t="s">
        <v>681</v>
      </c>
      <c r="E2099" s="37" t="s">
        <v>681</v>
      </c>
      <c r="F2099" s="38" t="str">
        <f>Tabela2[[#This Row],[Coordenada]]</f>
        <v>-</v>
      </c>
      <c r="G2099" s="113"/>
      <c r="H2099" s="111"/>
      <c r="I2099" s="112" t="s">
        <v>681</v>
      </c>
    </row>
    <row r="2100" spans="1:9" x14ac:dyDescent="0.35">
      <c r="A2100">
        <f t="shared" si="26"/>
        <v>1715</v>
      </c>
      <c r="B2100" s="1" t="s">
        <v>681</v>
      </c>
      <c r="C2100" s="1" t="s">
        <v>681</v>
      </c>
      <c r="D2100" s="37" t="s">
        <v>681</v>
      </c>
      <c r="E2100" s="37" t="s">
        <v>681</v>
      </c>
      <c r="F2100" s="38" t="str">
        <f>Tabela2[[#This Row],[Coordenada]]</f>
        <v>-</v>
      </c>
      <c r="G2100" s="113"/>
      <c r="H2100" s="111"/>
      <c r="I2100" s="112" t="s">
        <v>681</v>
      </c>
    </row>
    <row r="2101" spans="1:9" x14ac:dyDescent="0.35">
      <c r="A2101">
        <f t="shared" si="26"/>
        <v>1716</v>
      </c>
      <c r="B2101" s="1" t="s">
        <v>681</v>
      </c>
      <c r="C2101" s="1" t="s">
        <v>681</v>
      </c>
      <c r="D2101" s="37" t="s">
        <v>681</v>
      </c>
      <c r="E2101" s="37" t="s">
        <v>681</v>
      </c>
      <c r="F2101" s="38" t="str">
        <f>Tabela2[[#This Row],[Coordenada]]</f>
        <v>-</v>
      </c>
      <c r="G2101" s="113"/>
      <c r="H2101" s="111"/>
      <c r="I2101" s="112" t="s">
        <v>681</v>
      </c>
    </row>
    <row r="2102" spans="1:9" x14ac:dyDescent="0.35">
      <c r="A2102">
        <f t="shared" si="26"/>
        <v>1717</v>
      </c>
      <c r="B2102" s="1" t="s">
        <v>681</v>
      </c>
      <c r="C2102" s="1" t="s">
        <v>681</v>
      </c>
      <c r="D2102" s="37" t="s">
        <v>681</v>
      </c>
      <c r="E2102" s="37" t="s">
        <v>681</v>
      </c>
      <c r="F2102" s="38" t="str">
        <f>Tabela2[[#This Row],[Coordenada]]</f>
        <v>-</v>
      </c>
      <c r="G2102" s="113"/>
      <c r="H2102" s="111"/>
      <c r="I2102" s="112" t="s">
        <v>681</v>
      </c>
    </row>
    <row r="2103" spans="1:9" x14ac:dyDescent="0.35">
      <c r="A2103">
        <f t="shared" si="26"/>
        <v>1718</v>
      </c>
      <c r="B2103" s="1" t="s">
        <v>681</v>
      </c>
      <c r="C2103" s="1" t="s">
        <v>681</v>
      </c>
      <c r="D2103" s="37" t="s">
        <v>681</v>
      </c>
      <c r="E2103" s="37" t="s">
        <v>681</v>
      </c>
      <c r="F2103" s="38" t="str">
        <f>Tabela2[[#This Row],[Coordenada]]</f>
        <v>-</v>
      </c>
      <c r="G2103" s="113"/>
      <c r="H2103" s="111"/>
      <c r="I2103" s="112" t="s">
        <v>681</v>
      </c>
    </row>
    <row r="2104" spans="1:9" x14ac:dyDescent="0.35">
      <c r="A2104">
        <f t="shared" si="26"/>
        <v>1719</v>
      </c>
      <c r="B2104" s="1" t="s">
        <v>681</v>
      </c>
      <c r="C2104" s="1" t="s">
        <v>681</v>
      </c>
      <c r="D2104" s="37" t="s">
        <v>681</v>
      </c>
      <c r="E2104" s="37" t="s">
        <v>681</v>
      </c>
      <c r="F2104" s="38" t="str">
        <f>Tabela2[[#This Row],[Coordenada]]</f>
        <v>-</v>
      </c>
      <c r="G2104" s="113"/>
      <c r="H2104" s="111"/>
      <c r="I2104" s="112" t="s">
        <v>681</v>
      </c>
    </row>
    <row r="2105" spans="1:9" x14ac:dyDescent="0.35">
      <c r="A2105">
        <f t="shared" si="26"/>
        <v>1720</v>
      </c>
      <c r="B2105" s="1" t="s">
        <v>681</v>
      </c>
      <c r="C2105" s="1" t="s">
        <v>681</v>
      </c>
      <c r="D2105" s="37" t="s">
        <v>681</v>
      </c>
      <c r="E2105" s="37" t="s">
        <v>681</v>
      </c>
      <c r="F2105" s="38" t="str">
        <f>Tabela2[[#This Row],[Coordenada]]</f>
        <v>-</v>
      </c>
      <c r="G2105" s="113"/>
      <c r="H2105" s="111"/>
      <c r="I2105" s="112" t="s">
        <v>681</v>
      </c>
    </row>
    <row r="2106" spans="1:9" x14ac:dyDescent="0.35">
      <c r="A2106">
        <f t="shared" si="26"/>
        <v>1721</v>
      </c>
      <c r="B2106" s="1" t="s">
        <v>681</v>
      </c>
      <c r="C2106" s="1" t="s">
        <v>681</v>
      </c>
      <c r="D2106" s="37" t="s">
        <v>681</v>
      </c>
      <c r="E2106" s="37" t="s">
        <v>681</v>
      </c>
      <c r="F2106" s="38" t="str">
        <f>Tabela2[[#This Row],[Coordenada]]</f>
        <v>-</v>
      </c>
      <c r="G2106" s="113"/>
      <c r="H2106" s="111"/>
      <c r="I2106" s="112" t="s">
        <v>681</v>
      </c>
    </row>
    <row r="2107" spans="1:9" x14ac:dyDescent="0.35">
      <c r="A2107">
        <f t="shared" si="26"/>
        <v>1722</v>
      </c>
      <c r="B2107" s="1" t="s">
        <v>681</v>
      </c>
      <c r="C2107" s="1" t="s">
        <v>681</v>
      </c>
      <c r="D2107" s="37" t="s">
        <v>681</v>
      </c>
      <c r="E2107" s="37" t="s">
        <v>681</v>
      </c>
      <c r="F2107" s="38" t="str">
        <f>Tabela2[[#This Row],[Coordenada]]</f>
        <v>-</v>
      </c>
      <c r="G2107" s="113"/>
      <c r="H2107" s="111"/>
      <c r="I2107" s="112" t="s">
        <v>681</v>
      </c>
    </row>
    <row r="2108" spans="1:9" x14ac:dyDescent="0.35">
      <c r="A2108">
        <f t="shared" si="26"/>
        <v>1723</v>
      </c>
      <c r="B2108" s="1" t="s">
        <v>681</v>
      </c>
      <c r="C2108" s="1" t="s">
        <v>681</v>
      </c>
      <c r="D2108" s="37" t="s">
        <v>681</v>
      </c>
      <c r="E2108" s="37" t="s">
        <v>681</v>
      </c>
      <c r="F2108" s="38" t="str">
        <f>Tabela2[[#This Row],[Coordenada]]</f>
        <v>-</v>
      </c>
      <c r="G2108" s="113"/>
      <c r="H2108" s="111"/>
      <c r="I2108" s="112" t="s">
        <v>681</v>
      </c>
    </row>
    <row r="2109" spans="1:9" x14ac:dyDescent="0.35">
      <c r="A2109">
        <f t="shared" si="26"/>
        <v>1724</v>
      </c>
      <c r="B2109" s="1" t="s">
        <v>681</v>
      </c>
      <c r="C2109" s="1" t="s">
        <v>681</v>
      </c>
      <c r="D2109" s="37" t="s">
        <v>681</v>
      </c>
      <c r="E2109" s="37" t="s">
        <v>681</v>
      </c>
      <c r="F2109" s="38" t="str">
        <f>Tabela2[[#This Row],[Coordenada]]</f>
        <v>-</v>
      </c>
      <c r="G2109" s="113"/>
      <c r="H2109" s="111"/>
      <c r="I2109" s="112" t="s">
        <v>681</v>
      </c>
    </row>
    <row r="2110" spans="1:9" x14ac:dyDescent="0.35">
      <c r="A2110">
        <f t="shared" si="26"/>
        <v>1725</v>
      </c>
      <c r="B2110" s="1" t="s">
        <v>681</v>
      </c>
      <c r="C2110" s="1" t="s">
        <v>681</v>
      </c>
      <c r="D2110" s="37" t="s">
        <v>681</v>
      </c>
      <c r="E2110" s="37" t="s">
        <v>681</v>
      </c>
      <c r="F2110" s="38" t="str">
        <f>Tabela2[[#This Row],[Coordenada]]</f>
        <v>-</v>
      </c>
      <c r="G2110" s="113"/>
      <c r="H2110" s="111"/>
      <c r="I2110" s="112" t="s">
        <v>681</v>
      </c>
    </row>
    <row r="2111" spans="1:9" x14ac:dyDescent="0.35">
      <c r="A2111">
        <f t="shared" si="26"/>
        <v>1726</v>
      </c>
      <c r="B2111" s="1" t="s">
        <v>681</v>
      </c>
      <c r="C2111" s="1" t="s">
        <v>681</v>
      </c>
      <c r="D2111" s="37" t="s">
        <v>681</v>
      </c>
      <c r="E2111" s="37" t="s">
        <v>681</v>
      </c>
      <c r="F2111" s="38" t="str">
        <f>Tabela2[[#This Row],[Coordenada]]</f>
        <v>-</v>
      </c>
      <c r="G2111" s="113"/>
      <c r="H2111" s="111"/>
      <c r="I2111" s="112" t="s">
        <v>681</v>
      </c>
    </row>
    <row r="2112" spans="1:9" x14ac:dyDescent="0.35">
      <c r="A2112">
        <f t="shared" si="26"/>
        <v>1727</v>
      </c>
      <c r="B2112" s="1" t="s">
        <v>681</v>
      </c>
      <c r="C2112" s="1" t="s">
        <v>681</v>
      </c>
      <c r="D2112" s="37" t="s">
        <v>681</v>
      </c>
      <c r="E2112" s="37" t="s">
        <v>681</v>
      </c>
      <c r="F2112" s="38" t="str">
        <f>Tabela2[[#This Row],[Coordenada]]</f>
        <v>-</v>
      </c>
      <c r="G2112" s="113"/>
      <c r="H2112" s="111"/>
      <c r="I2112" s="112" t="s">
        <v>681</v>
      </c>
    </row>
    <row r="2113" spans="1:9" x14ac:dyDescent="0.35">
      <c r="A2113">
        <f t="shared" si="26"/>
        <v>1728</v>
      </c>
      <c r="B2113" s="1" t="s">
        <v>681</v>
      </c>
      <c r="C2113" s="1" t="s">
        <v>681</v>
      </c>
      <c r="D2113" s="37" t="s">
        <v>681</v>
      </c>
      <c r="E2113" s="37" t="s">
        <v>681</v>
      </c>
      <c r="F2113" s="38" t="str">
        <f>Tabela2[[#This Row],[Coordenada]]</f>
        <v>-</v>
      </c>
      <c r="G2113" s="113"/>
      <c r="H2113" s="111"/>
      <c r="I2113" s="112" t="s">
        <v>681</v>
      </c>
    </row>
    <row r="2114" spans="1:9" x14ac:dyDescent="0.35">
      <c r="A2114">
        <f t="shared" si="26"/>
        <v>1729</v>
      </c>
      <c r="B2114" s="1" t="s">
        <v>681</v>
      </c>
      <c r="C2114" s="1" t="s">
        <v>681</v>
      </c>
      <c r="D2114" s="37" t="s">
        <v>681</v>
      </c>
      <c r="E2114" s="37" t="s">
        <v>681</v>
      </c>
      <c r="F2114" s="38" t="str">
        <f>Tabela2[[#This Row],[Coordenada]]</f>
        <v>-</v>
      </c>
      <c r="G2114" s="113"/>
      <c r="H2114" s="111"/>
      <c r="I2114" s="112" t="s">
        <v>681</v>
      </c>
    </row>
    <row r="2115" spans="1:9" x14ac:dyDescent="0.35">
      <c r="A2115">
        <f t="shared" ref="A2115:A2178" si="27">A2114+1</f>
        <v>1730</v>
      </c>
      <c r="B2115" s="1" t="s">
        <v>681</v>
      </c>
      <c r="C2115" s="1" t="s">
        <v>681</v>
      </c>
      <c r="D2115" s="37" t="s">
        <v>681</v>
      </c>
      <c r="E2115" s="37" t="s">
        <v>681</v>
      </c>
      <c r="F2115" s="38" t="str">
        <f>Tabela2[[#This Row],[Coordenada]]</f>
        <v>-</v>
      </c>
      <c r="G2115" s="113"/>
      <c r="H2115" s="111"/>
      <c r="I2115" s="112" t="s">
        <v>681</v>
      </c>
    </row>
    <row r="2116" spans="1:9" x14ac:dyDescent="0.35">
      <c r="A2116">
        <f t="shared" si="27"/>
        <v>1731</v>
      </c>
      <c r="B2116" s="1" t="s">
        <v>681</v>
      </c>
      <c r="C2116" s="1" t="s">
        <v>681</v>
      </c>
      <c r="D2116" s="37" t="s">
        <v>681</v>
      </c>
      <c r="E2116" s="37" t="s">
        <v>681</v>
      </c>
      <c r="F2116" s="38" t="str">
        <f>Tabela2[[#This Row],[Coordenada]]</f>
        <v>-</v>
      </c>
      <c r="G2116" s="113"/>
      <c r="H2116" s="111"/>
      <c r="I2116" s="112" t="s">
        <v>681</v>
      </c>
    </row>
    <row r="2117" spans="1:9" x14ac:dyDescent="0.35">
      <c r="A2117">
        <f t="shared" si="27"/>
        <v>1732</v>
      </c>
      <c r="B2117" s="1" t="s">
        <v>681</v>
      </c>
      <c r="C2117" s="1" t="s">
        <v>681</v>
      </c>
      <c r="D2117" s="37" t="s">
        <v>681</v>
      </c>
      <c r="E2117" s="37" t="s">
        <v>681</v>
      </c>
      <c r="F2117" s="38" t="str">
        <f>Tabela2[[#This Row],[Coordenada]]</f>
        <v>-</v>
      </c>
      <c r="G2117" s="113"/>
      <c r="H2117" s="111"/>
      <c r="I2117" s="112" t="s">
        <v>681</v>
      </c>
    </row>
    <row r="2118" spans="1:9" x14ac:dyDescent="0.35">
      <c r="A2118">
        <f t="shared" si="27"/>
        <v>1733</v>
      </c>
      <c r="B2118" s="1" t="s">
        <v>681</v>
      </c>
      <c r="C2118" s="1" t="s">
        <v>681</v>
      </c>
      <c r="D2118" s="37" t="s">
        <v>681</v>
      </c>
      <c r="E2118" s="37" t="s">
        <v>681</v>
      </c>
      <c r="F2118" s="38" t="str">
        <f>Tabela2[[#This Row],[Coordenada]]</f>
        <v>-</v>
      </c>
      <c r="G2118" s="113"/>
      <c r="H2118" s="111"/>
      <c r="I2118" s="112" t="s">
        <v>681</v>
      </c>
    </row>
    <row r="2119" spans="1:9" x14ac:dyDescent="0.35">
      <c r="A2119">
        <f t="shared" si="27"/>
        <v>1734</v>
      </c>
      <c r="B2119" s="1" t="s">
        <v>681</v>
      </c>
      <c r="C2119" s="1" t="s">
        <v>681</v>
      </c>
      <c r="D2119" s="37" t="s">
        <v>681</v>
      </c>
      <c r="E2119" s="37" t="s">
        <v>681</v>
      </c>
      <c r="F2119" s="38" t="str">
        <f>Tabela2[[#This Row],[Coordenada]]</f>
        <v>-</v>
      </c>
      <c r="G2119" s="113"/>
      <c r="H2119" s="111"/>
      <c r="I2119" s="112" t="s">
        <v>681</v>
      </c>
    </row>
    <row r="2120" spans="1:9" x14ac:dyDescent="0.35">
      <c r="A2120">
        <f t="shared" si="27"/>
        <v>1735</v>
      </c>
      <c r="B2120" s="1" t="s">
        <v>681</v>
      </c>
      <c r="C2120" s="1" t="s">
        <v>681</v>
      </c>
      <c r="D2120" s="37" t="s">
        <v>681</v>
      </c>
      <c r="E2120" s="37" t="s">
        <v>681</v>
      </c>
      <c r="F2120" s="38" t="str">
        <f>Tabela2[[#This Row],[Coordenada]]</f>
        <v>-</v>
      </c>
      <c r="G2120" s="113"/>
      <c r="H2120" s="111"/>
      <c r="I2120" s="112" t="s">
        <v>681</v>
      </c>
    </row>
    <row r="2121" spans="1:9" x14ac:dyDescent="0.35">
      <c r="A2121">
        <f t="shared" si="27"/>
        <v>1736</v>
      </c>
      <c r="B2121" s="1" t="s">
        <v>681</v>
      </c>
      <c r="C2121" s="1" t="s">
        <v>681</v>
      </c>
      <c r="D2121" s="37" t="s">
        <v>681</v>
      </c>
      <c r="E2121" s="37" t="s">
        <v>681</v>
      </c>
      <c r="F2121" s="38" t="str">
        <f>Tabela2[[#This Row],[Coordenada]]</f>
        <v>-</v>
      </c>
      <c r="G2121" s="113"/>
      <c r="H2121" s="111"/>
      <c r="I2121" s="112" t="s">
        <v>681</v>
      </c>
    </row>
    <row r="2122" spans="1:9" x14ac:dyDescent="0.35">
      <c r="A2122">
        <f t="shared" si="27"/>
        <v>1737</v>
      </c>
      <c r="B2122" s="1" t="s">
        <v>681</v>
      </c>
      <c r="C2122" s="1" t="s">
        <v>681</v>
      </c>
      <c r="D2122" s="37" t="s">
        <v>681</v>
      </c>
      <c r="E2122" s="37" t="s">
        <v>681</v>
      </c>
      <c r="F2122" s="38" t="str">
        <f>Tabela2[[#This Row],[Coordenada]]</f>
        <v>-</v>
      </c>
      <c r="G2122" s="113"/>
      <c r="H2122" s="111"/>
      <c r="I2122" s="112" t="s">
        <v>681</v>
      </c>
    </row>
    <row r="2123" spans="1:9" x14ac:dyDescent="0.35">
      <c r="A2123">
        <f t="shared" si="27"/>
        <v>1738</v>
      </c>
      <c r="B2123" s="1" t="s">
        <v>681</v>
      </c>
      <c r="C2123" s="1" t="s">
        <v>681</v>
      </c>
      <c r="D2123" s="37" t="s">
        <v>681</v>
      </c>
      <c r="E2123" s="37" t="s">
        <v>681</v>
      </c>
      <c r="F2123" s="38" t="str">
        <f>Tabela2[[#This Row],[Coordenada]]</f>
        <v>-</v>
      </c>
      <c r="G2123" s="113"/>
      <c r="H2123" s="111"/>
      <c r="I2123" s="112" t="s">
        <v>681</v>
      </c>
    </row>
    <row r="2124" spans="1:9" x14ac:dyDescent="0.35">
      <c r="A2124">
        <f t="shared" si="27"/>
        <v>1739</v>
      </c>
      <c r="B2124" s="1" t="s">
        <v>681</v>
      </c>
      <c r="C2124" s="1" t="s">
        <v>681</v>
      </c>
      <c r="D2124" s="37" t="s">
        <v>681</v>
      </c>
      <c r="E2124" s="37" t="s">
        <v>681</v>
      </c>
      <c r="F2124" s="38" t="str">
        <f>Tabela2[[#This Row],[Coordenada]]</f>
        <v>-</v>
      </c>
      <c r="G2124" s="113"/>
      <c r="H2124" s="111"/>
      <c r="I2124" s="112" t="s">
        <v>681</v>
      </c>
    </row>
    <row r="2125" spans="1:9" x14ac:dyDescent="0.35">
      <c r="A2125">
        <f t="shared" si="27"/>
        <v>1740</v>
      </c>
      <c r="B2125" s="1" t="s">
        <v>681</v>
      </c>
      <c r="C2125" s="1" t="s">
        <v>681</v>
      </c>
      <c r="D2125" s="37" t="s">
        <v>681</v>
      </c>
      <c r="E2125" s="37" t="s">
        <v>681</v>
      </c>
      <c r="F2125" s="38" t="str">
        <f>Tabela2[[#This Row],[Coordenada]]</f>
        <v>-</v>
      </c>
      <c r="G2125" s="113"/>
      <c r="H2125" s="111"/>
      <c r="I2125" s="112" t="s">
        <v>681</v>
      </c>
    </row>
    <row r="2126" spans="1:9" x14ac:dyDescent="0.35">
      <c r="A2126">
        <f t="shared" si="27"/>
        <v>1741</v>
      </c>
      <c r="B2126" s="1" t="s">
        <v>681</v>
      </c>
      <c r="C2126" s="1" t="s">
        <v>681</v>
      </c>
      <c r="D2126" s="37" t="s">
        <v>681</v>
      </c>
      <c r="E2126" s="37" t="s">
        <v>681</v>
      </c>
      <c r="F2126" s="38" t="str">
        <f>Tabela2[[#This Row],[Coordenada]]</f>
        <v>-</v>
      </c>
      <c r="G2126" s="113"/>
      <c r="H2126" s="111"/>
      <c r="I2126" s="112" t="s">
        <v>681</v>
      </c>
    </row>
    <row r="2127" spans="1:9" x14ac:dyDescent="0.35">
      <c r="A2127">
        <f t="shared" si="27"/>
        <v>1742</v>
      </c>
      <c r="B2127" s="1" t="s">
        <v>681</v>
      </c>
      <c r="C2127" s="1" t="s">
        <v>681</v>
      </c>
      <c r="D2127" s="37" t="s">
        <v>681</v>
      </c>
      <c r="E2127" s="37" t="s">
        <v>681</v>
      </c>
      <c r="F2127" s="38" t="str">
        <f>Tabela2[[#This Row],[Coordenada]]</f>
        <v>-</v>
      </c>
      <c r="G2127" s="113"/>
      <c r="H2127" s="111"/>
      <c r="I2127" s="112" t="s">
        <v>681</v>
      </c>
    </row>
    <row r="2128" spans="1:9" x14ac:dyDescent="0.35">
      <c r="A2128">
        <f t="shared" si="27"/>
        <v>1743</v>
      </c>
      <c r="B2128" s="1" t="s">
        <v>681</v>
      </c>
      <c r="C2128" s="1" t="s">
        <v>681</v>
      </c>
      <c r="D2128" s="37" t="s">
        <v>681</v>
      </c>
      <c r="E2128" s="37" t="s">
        <v>681</v>
      </c>
      <c r="F2128" s="38" t="str">
        <f>Tabela2[[#This Row],[Coordenada]]</f>
        <v>-</v>
      </c>
      <c r="G2128" s="113"/>
      <c r="H2128" s="111"/>
      <c r="I2128" s="112" t="s">
        <v>681</v>
      </c>
    </row>
    <row r="2129" spans="1:9" x14ac:dyDescent="0.35">
      <c r="A2129">
        <f t="shared" si="27"/>
        <v>1744</v>
      </c>
      <c r="B2129" s="1" t="s">
        <v>681</v>
      </c>
      <c r="C2129" s="1" t="s">
        <v>681</v>
      </c>
      <c r="D2129" s="37" t="s">
        <v>681</v>
      </c>
      <c r="E2129" s="37" t="s">
        <v>681</v>
      </c>
      <c r="F2129" s="38" t="str">
        <f>Tabela2[[#This Row],[Coordenada]]</f>
        <v>-</v>
      </c>
      <c r="G2129" s="113"/>
      <c r="H2129" s="111"/>
      <c r="I2129" s="112" t="s">
        <v>681</v>
      </c>
    </row>
    <row r="2130" spans="1:9" x14ac:dyDescent="0.35">
      <c r="A2130">
        <f t="shared" si="27"/>
        <v>1745</v>
      </c>
      <c r="B2130" s="1" t="s">
        <v>681</v>
      </c>
      <c r="C2130" s="1" t="s">
        <v>681</v>
      </c>
      <c r="D2130" s="37" t="s">
        <v>681</v>
      </c>
      <c r="E2130" s="37" t="s">
        <v>681</v>
      </c>
      <c r="F2130" s="38" t="str">
        <f>Tabela2[[#This Row],[Coordenada]]</f>
        <v>-</v>
      </c>
      <c r="G2130" s="113"/>
      <c r="H2130" s="111"/>
      <c r="I2130" s="112" t="s">
        <v>681</v>
      </c>
    </row>
    <row r="2131" spans="1:9" x14ac:dyDescent="0.35">
      <c r="A2131">
        <f t="shared" si="27"/>
        <v>1746</v>
      </c>
      <c r="B2131" s="1" t="s">
        <v>681</v>
      </c>
      <c r="C2131" s="1" t="s">
        <v>681</v>
      </c>
      <c r="D2131" s="37" t="s">
        <v>681</v>
      </c>
      <c r="E2131" s="37" t="s">
        <v>681</v>
      </c>
      <c r="F2131" s="38" t="str">
        <f>Tabela2[[#This Row],[Coordenada]]</f>
        <v>-</v>
      </c>
      <c r="G2131" s="113"/>
      <c r="H2131" s="111"/>
      <c r="I2131" s="112" t="s">
        <v>681</v>
      </c>
    </row>
    <row r="2132" spans="1:9" x14ac:dyDescent="0.35">
      <c r="A2132">
        <f t="shared" si="27"/>
        <v>1747</v>
      </c>
      <c r="B2132" s="1" t="s">
        <v>681</v>
      </c>
      <c r="C2132" s="1" t="s">
        <v>681</v>
      </c>
      <c r="D2132" s="37" t="s">
        <v>681</v>
      </c>
      <c r="E2132" s="37" t="s">
        <v>681</v>
      </c>
      <c r="F2132" s="38" t="str">
        <f>Tabela2[[#This Row],[Coordenada]]</f>
        <v>-</v>
      </c>
      <c r="G2132" s="113"/>
      <c r="H2132" s="111"/>
      <c r="I2132" s="112" t="s">
        <v>681</v>
      </c>
    </row>
    <row r="2133" spans="1:9" x14ac:dyDescent="0.35">
      <c r="A2133">
        <f t="shared" si="27"/>
        <v>1748</v>
      </c>
      <c r="B2133" s="1" t="s">
        <v>681</v>
      </c>
      <c r="C2133" s="1" t="s">
        <v>681</v>
      </c>
      <c r="D2133" s="37" t="s">
        <v>681</v>
      </c>
      <c r="E2133" s="37" t="s">
        <v>681</v>
      </c>
      <c r="F2133" s="38" t="str">
        <f>Tabela2[[#This Row],[Coordenada]]</f>
        <v>-</v>
      </c>
      <c r="G2133" s="113"/>
      <c r="H2133" s="111"/>
      <c r="I2133" s="112" t="s">
        <v>681</v>
      </c>
    </row>
    <row r="2134" spans="1:9" x14ac:dyDescent="0.35">
      <c r="A2134">
        <f t="shared" si="27"/>
        <v>1749</v>
      </c>
      <c r="B2134" s="1" t="s">
        <v>681</v>
      </c>
      <c r="C2134" s="1" t="s">
        <v>681</v>
      </c>
      <c r="D2134" s="37" t="s">
        <v>681</v>
      </c>
      <c r="E2134" s="37" t="s">
        <v>681</v>
      </c>
      <c r="F2134" s="38" t="str">
        <f>Tabela2[[#This Row],[Coordenada]]</f>
        <v>-</v>
      </c>
      <c r="G2134" s="113"/>
      <c r="H2134" s="111"/>
      <c r="I2134" s="112" t="s">
        <v>681</v>
      </c>
    </row>
    <row r="2135" spans="1:9" x14ac:dyDescent="0.35">
      <c r="A2135">
        <f t="shared" si="27"/>
        <v>1750</v>
      </c>
      <c r="B2135" s="1" t="s">
        <v>681</v>
      </c>
      <c r="C2135" s="1" t="s">
        <v>681</v>
      </c>
      <c r="D2135" s="37" t="s">
        <v>681</v>
      </c>
      <c r="E2135" s="37" t="s">
        <v>681</v>
      </c>
      <c r="F2135" s="38" t="str">
        <f>Tabela2[[#This Row],[Coordenada]]</f>
        <v>-</v>
      </c>
      <c r="G2135" s="113"/>
      <c r="H2135" s="111"/>
      <c r="I2135" s="112" t="s">
        <v>681</v>
      </c>
    </row>
    <row r="2136" spans="1:9" x14ac:dyDescent="0.35">
      <c r="A2136">
        <f t="shared" si="27"/>
        <v>1751</v>
      </c>
      <c r="B2136" s="1" t="s">
        <v>681</v>
      </c>
      <c r="C2136" s="1" t="s">
        <v>681</v>
      </c>
      <c r="D2136" s="37" t="s">
        <v>681</v>
      </c>
      <c r="E2136" s="37" t="s">
        <v>681</v>
      </c>
      <c r="F2136" s="38" t="str">
        <f>Tabela2[[#This Row],[Coordenada]]</f>
        <v>-</v>
      </c>
      <c r="G2136" s="113"/>
      <c r="H2136" s="111"/>
      <c r="I2136" s="112" t="s">
        <v>681</v>
      </c>
    </row>
    <row r="2137" spans="1:9" x14ac:dyDescent="0.35">
      <c r="A2137">
        <f t="shared" si="27"/>
        <v>1752</v>
      </c>
      <c r="B2137" s="1" t="s">
        <v>681</v>
      </c>
      <c r="C2137" s="1" t="s">
        <v>681</v>
      </c>
      <c r="D2137" s="37" t="s">
        <v>681</v>
      </c>
      <c r="E2137" s="37" t="s">
        <v>681</v>
      </c>
      <c r="F2137" s="38" t="str">
        <f>Tabela2[[#This Row],[Coordenada]]</f>
        <v>-</v>
      </c>
      <c r="G2137" s="113"/>
      <c r="H2137" s="111"/>
      <c r="I2137" s="112" t="s">
        <v>681</v>
      </c>
    </row>
    <row r="2138" spans="1:9" x14ac:dyDescent="0.35">
      <c r="A2138">
        <f t="shared" si="27"/>
        <v>1753</v>
      </c>
      <c r="B2138" s="1" t="s">
        <v>681</v>
      </c>
      <c r="C2138" s="1" t="s">
        <v>681</v>
      </c>
      <c r="D2138" s="37" t="s">
        <v>681</v>
      </c>
      <c r="E2138" s="37" t="s">
        <v>681</v>
      </c>
      <c r="F2138" s="38" t="str">
        <f>Tabela2[[#This Row],[Coordenada]]</f>
        <v>-</v>
      </c>
      <c r="G2138" s="113"/>
      <c r="H2138" s="111"/>
      <c r="I2138" s="112" t="s">
        <v>681</v>
      </c>
    </row>
    <row r="2139" spans="1:9" x14ac:dyDescent="0.35">
      <c r="A2139">
        <f t="shared" si="27"/>
        <v>1754</v>
      </c>
      <c r="B2139" s="1" t="s">
        <v>681</v>
      </c>
      <c r="C2139" s="1" t="s">
        <v>681</v>
      </c>
      <c r="D2139" s="37" t="s">
        <v>681</v>
      </c>
      <c r="E2139" s="37" t="s">
        <v>681</v>
      </c>
      <c r="F2139" s="38" t="str">
        <f>Tabela2[[#This Row],[Coordenada]]</f>
        <v>-</v>
      </c>
      <c r="G2139" s="113"/>
      <c r="H2139" s="111"/>
      <c r="I2139" s="112" t="s">
        <v>681</v>
      </c>
    </row>
    <row r="2140" spans="1:9" x14ac:dyDescent="0.35">
      <c r="A2140">
        <f t="shared" si="27"/>
        <v>1755</v>
      </c>
      <c r="B2140" s="1" t="s">
        <v>681</v>
      </c>
      <c r="C2140" s="1" t="s">
        <v>681</v>
      </c>
      <c r="D2140" s="37" t="s">
        <v>681</v>
      </c>
      <c r="E2140" s="37" t="s">
        <v>681</v>
      </c>
      <c r="F2140" s="38" t="str">
        <f>Tabela2[[#This Row],[Coordenada]]</f>
        <v>-</v>
      </c>
      <c r="G2140" s="113"/>
      <c r="H2140" s="111"/>
      <c r="I2140" s="112" t="s">
        <v>681</v>
      </c>
    </row>
    <row r="2141" spans="1:9" x14ac:dyDescent="0.35">
      <c r="A2141">
        <f t="shared" si="27"/>
        <v>1756</v>
      </c>
      <c r="B2141" s="1" t="s">
        <v>681</v>
      </c>
      <c r="C2141" s="1" t="s">
        <v>681</v>
      </c>
      <c r="D2141" s="37" t="s">
        <v>681</v>
      </c>
      <c r="E2141" s="37" t="s">
        <v>681</v>
      </c>
      <c r="F2141" s="38" t="str">
        <f>Tabela2[[#This Row],[Coordenada]]</f>
        <v>-</v>
      </c>
      <c r="G2141" s="113"/>
      <c r="H2141" s="111"/>
      <c r="I2141" s="112" t="s">
        <v>681</v>
      </c>
    </row>
    <row r="2142" spans="1:9" x14ac:dyDescent="0.35">
      <c r="A2142">
        <f t="shared" si="27"/>
        <v>1757</v>
      </c>
      <c r="B2142" s="1" t="s">
        <v>681</v>
      </c>
      <c r="C2142" s="1" t="s">
        <v>681</v>
      </c>
      <c r="D2142" s="37" t="s">
        <v>681</v>
      </c>
      <c r="E2142" s="37" t="s">
        <v>681</v>
      </c>
      <c r="F2142" s="38" t="str">
        <f>Tabela2[[#This Row],[Coordenada]]</f>
        <v>-</v>
      </c>
      <c r="G2142" s="113"/>
      <c r="H2142" s="111"/>
      <c r="I2142" s="112" t="s">
        <v>681</v>
      </c>
    </row>
    <row r="2143" spans="1:9" x14ac:dyDescent="0.35">
      <c r="A2143">
        <f t="shared" si="27"/>
        <v>1758</v>
      </c>
      <c r="B2143" s="1" t="s">
        <v>681</v>
      </c>
      <c r="C2143" s="1" t="s">
        <v>681</v>
      </c>
      <c r="D2143" s="37" t="s">
        <v>681</v>
      </c>
      <c r="E2143" s="37" t="s">
        <v>681</v>
      </c>
      <c r="F2143" s="38" t="str">
        <f>Tabela2[[#This Row],[Coordenada]]</f>
        <v>-</v>
      </c>
      <c r="G2143" s="113"/>
      <c r="H2143" s="111"/>
      <c r="I2143" s="112" t="s">
        <v>681</v>
      </c>
    </row>
    <row r="2144" spans="1:9" x14ac:dyDescent="0.35">
      <c r="A2144">
        <f t="shared" si="27"/>
        <v>1759</v>
      </c>
      <c r="B2144" s="1" t="s">
        <v>681</v>
      </c>
      <c r="C2144" s="1" t="s">
        <v>681</v>
      </c>
      <c r="D2144" s="37" t="s">
        <v>681</v>
      </c>
      <c r="E2144" s="37" t="s">
        <v>681</v>
      </c>
      <c r="F2144" s="38" t="str">
        <f>Tabela2[[#This Row],[Coordenada]]</f>
        <v>-</v>
      </c>
      <c r="G2144" s="113"/>
      <c r="H2144" s="111"/>
      <c r="I2144" s="112" t="s">
        <v>681</v>
      </c>
    </row>
    <row r="2145" spans="1:9" x14ac:dyDescent="0.35">
      <c r="A2145">
        <f t="shared" si="27"/>
        <v>1760</v>
      </c>
      <c r="B2145" s="1" t="s">
        <v>681</v>
      </c>
      <c r="C2145" s="1" t="s">
        <v>681</v>
      </c>
      <c r="D2145" s="37" t="s">
        <v>681</v>
      </c>
      <c r="E2145" s="37" t="s">
        <v>681</v>
      </c>
      <c r="F2145" s="38" t="str">
        <f>Tabela2[[#This Row],[Coordenada]]</f>
        <v>-</v>
      </c>
      <c r="G2145" s="113"/>
      <c r="H2145" s="111"/>
      <c r="I2145" s="112" t="s">
        <v>681</v>
      </c>
    </row>
    <row r="2146" spans="1:9" x14ac:dyDescent="0.35">
      <c r="A2146">
        <f t="shared" si="27"/>
        <v>1761</v>
      </c>
      <c r="B2146" s="1" t="s">
        <v>681</v>
      </c>
      <c r="C2146" s="1" t="s">
        <v>681</v>
      </c>
      <c r="D2146" s="37" t="s">
        <v>681</v>
      </c>
      <c r="E2146" s="37" t="s">
        <v>681</v>
      </c>
      <c r="F2146" s="38" t="str">
        <f>Tabela2[[#This Row],[Coordenada]]</f>
        <v>-</v>
      </c>
      <c r="G2146" s="113"/>
      <c r="H2146" s="111"/>
      <c r="I2146" s="112" t="s">
        <v>681</v>
      </c>
    </row>
    <row r="2147" spans="1:9" x14ac:dyDescent="0.35">
      <c r="A2147">
        <f t="shared" si="27"/>
        <v>1762</v>
      </c>
      <c r="B2147" s="1" t="s">
        <v>681</v>
      </c>
      <c r="C2147" s="1" t="s">
        <v>681</v>
      </c>
      <c r="D2147" s="37" t="s">
        <v>681</v>
      </c>
      <c r="E2147" s="37" t="s">
        <v>681</v>
      </c>
      <c r="F2147" s="38" t="str">
        <f>Tabela2[[#This Row],[Coordenada]]</f>
        <v>-</v>
      </c>
      <c r="G2147" s="113"/>
      <c r="H2147" s="111"/>
      <c r="I2147" s="112" t="s">
        <v>681</v>
      </c>
    </row>
    <row r="2148" spans="1:9" x14ac:dyDescent="0.35">
      <c r="A2148">
        <f t="shared" si="27"/>
        <v>1763</v>
      </c>
      <c r="B2148" s="1" t="s">
        <v>681</v>
      </c>
      <c r="C2148" s="1" t="s">
        <v>681</v>
      </c>
      <c r="D2148" s="37" t="s">
        <v>681</v>
      </c>
      <c r="E2148" s="37" t="s">
        <v>681</v>
      </c>
      <c r="F2148" s="38" t="str">
        <f>Tabela2[[#This Row],[Coordenada]]</f>
        <v>-</v>
      </c>
      <c r="G2148" s="113"/>
      <c r="H2148" s="111"/>
      <c r="I2148" s="112" t="s">
        <v>681</v>
      </c>
    </row>
    <row r="2149" spans="1:9" x14ac:dyDescent="0.35">
      <c r="A2149">
        <f t="shared" si="27"/>
        <v>1764</v>
      </c>
      <c r="B2149" s="1" t="s">
        <v>681</v>
      </c>
      <c r="C2149" s="1" t="s">
        <v>681</v>
      </c>
      <c r="D2149" s="37" t="s">
        <v>681</v>
      </c>
      <c r="E2149" s="37" t="s">
        <v>681</v>
      </c>
      <c r="F2149" s="38" t="str">
        <f>Tabela2[[#This Row],[Coordenada]]</f>
        <v>-</v>
      </c>
      <c r="G2149" s="113"/>
      <c r="H2149" s="111"/>
      <c r="I2149" s="112" t="s">
        <v>681</v>
      </c>
    </row>
    <row r="2150" spans="1:9" x14ac:dyDescent="0.35">
      <c r="A2150">
        <f t="shared" si="27"/>
        <v>1765</v>
      </c>
      <c r="B2150" s="1" t="s">
        <v>681</v>
      </c>
      <c r="C2150" s="1" t="s">
        <v>681</v>
      </c>
      <c r="D2150" s="37" t="s">
        <v>681</v>
      </c>
      <c r="E2150" s="37" t="s">
        <v>681</v>
      </c>
      <c r="F2150" s="38" t="str">
        <f>Tabela2[[#This Row],[Coordenada]]</f>
        <v>-</v>
      </c>
      <c r="G2150" s="113"/>
      <c r="H2150" s="111"/>
      <c r="I2150" s="112" t="s">
        <v>681</v>
      </c>
    </row>
    <row r="2151" spans="1:9" x14ac:dyDescent="0.35">
      <c r="A2151">
        <f t="shared" si="27"/>
        <v>1766</v>
      </c>
      <c r="B2151" s="1" t="s">
        <v>681</v>
      </c>
      <c r="C2151" s="1" t="s">
        <v>681</v>
      </c>
      <c r="D2151" s="37" t="s">
        <v>681</v>
      </c>
      <c r="E2151" s="37" t="s">
        <v>681</v>
      </c>
      <c r="F2151" s="38" t="str">
        <f>Tabela2[[#This Row],[Coordenada]]</f>
        <v>-</v>
      </c>
      <c r="G2151" s="113"/>
      <c r="H2151" s="111"/>
      <c r="I2151" s="112" t="s">
        <v>681</v>
      </c>
    </row>
    <row r="2152" spans="1:9" x14ac:dyDescent="0.35">
      <c r="A2152">
        <f t="shared" si="27"/>
        <v>1767</v>
      </c>
      <c r="B2152" s="1" t="s">
        <v>681</v>
      </c>
      <c r="C2152" s="1" t="s">
        <v>681</v>
      </c>
      <c r="D2152" s="37" t="s">
        <v>681</v>
      </c>
      <c r="E2152" s="37" t="s">
        <v>681</v>
      </c>
      <c r="F2152" s="38" t="str">
        <f>Tabela2[[#This Row],[Coordenada]]</f>
        <v>-</v>
      </c>
      <c r="G2152" s="113"/>
      <c r="H2152" s="111"/>
      <c r="I2152" s="112" t="s">
        <v>681</v>
      </c>
    </row>
    <row r="2153" spans="1:9" x14ac:dyDescent="0.35">
      <c r="A2153">
        <f t="shared" si="27"/>
        <v>1768</v>
      </c>
      <c r="B2153" s="1" t="s">
        <v>681</v>
      </c>
      <c r="C2153" s="1" t="s">
        <v>681</v>
      </c>
      <c r="D2153" s="37" t="s">
        <v>681</v>
      </c>
      <c r="E2153" s="37" t="s">
        <v>681</v>
      </c>
      <c r="F2153" s="38" t="str">
        <f>Tabela2[[#This Row],[Coordenada]]</f>
        <v>-</v>
      </c>
      <c r="G2153" s="113"/>
      <c r="H2153" s="111"/>
      <c r="I2153" s="112" t="s">
        <v>681</v>
      </c>
    </row>
    <row r="2154" spans="1:9" x14ac:dyDescent="0.35">
      <c r="A2154">
        <f t="shared" si="27"/>
        <v>1769</v>
      </c>
      <c r="B2154" s="1" t="s">
        <v>681</v>
      </c>
      <c r="C2154" s="1" t="s">
        <v>681</v>
      </c>
      <c r="D2154" s="37" t="s">
        <v>681</v>
      </c>
      <c r="E2154" s="37" t="s">
        <v>681</v>
      </c>
      <c r="F2154" s="38" t="str">
        <f>Tabela2[[#This Row],[Coordenada]]</f>
        <v>-</v>
      </c>
      <c r="G2154" s="113"/>
      <c r="H2154" s="111"/>
      <c r="I2154" s="112" t="s">
        <v>681</v>
      </c>
    </row>
    <row r="2155" spans="1:9" x14ac:dyDescent="0.35">
      <c r="A2155">
        <f t="shared" si="27"/>
        <v>1770</v>
      </c>
      <c r="B2155" s="1" t="s">
        <v>681</v>
      </c>
      <c r="C2155" s="1" t="s">
        <v>681</v>
      </c>
      <c r="D2155" s="37" t="s">
        <v>681</v>
      </c>
      <c r="E2155" s="37" t="s">
        <v>681</v>
      </c>
      <c r="F2155" s="38" t="str">
        <f>Tabela2[[#This Row],[Coordenada]]</f>
        <v>-</v>
      </c>
      <c r="G2155" s="113"/>
      <c r="H2155" s="111"/>
      <c r="I2155" s="112" t="s">
        <v>681</v>
      </c>
    </row>
    <row r="2156" spans="1:9" x14ac:dyDescent="0.35">
      <c r="A2156">
        <f t="shared" si="27"/>
        <v>1771</v>
      </c>
      <c r="B2156" s="1" t="s">
        <v>681</v>
      </c>
      <c r="C2156" s="1" t="s">
        <v>681</v>
      </c>
      <c r="D2156" s="37" t="s">
        <v>681</v>
      </c>
      <c r="E2156" s="37" t="s">
        <v>681</v>
      </c>
      <c r="F2156" s="38" t="str">
        <f>Tabela2[[#This Row],[Coordenada]]</f>
        <v>-</v>
      </c>
      <c r="G2156" s="113"/>
      <c r="H2156" s="111"/>
      <c r="I2156" s="112" t="s">
        <v>681</v>
      </c>
    </row>
    <row r="2157" spans="1:9" x14ac:dyDescent="0.35">
      <c r="A2157">
        <f t="shared" si="27"/>
        <v>1772</v>
      </c>
      <c r="B2157" s="1" t="s">
        <v>681</v>
      </c>
      <c r="C2157" s="1" t="s">
        <v>681</v>
      </c>
      <c r="D2157" s="37" t="s">
        <v>681</v>
      </c>
      <c r="E2157" s="37" t="s">
        <v>681</v>
      </c>
      <c r="F2157" s="38" t="str">
        <f>Tabela2[[#This Row],[Coordenada]]</f>
        <v>-</v>
      </c>
      <c r="G2157" s="113"/>
      <c r="H2157" s="111"/>
      <c r="I2157" s="112" t="s">
        <v>681</v>
      </c>
    </row>
    <row r="2158" spans="1:9" x14ac:dyDescent="0.35">
      <c r="A2158">
        <f t="shared" si="27"/>
        <v>1773</v>
      </c>
      <c r="B2158" s="1" t="s">
        <v>681</v>
      </c>
      <c r="C2158" s="1" t="s">
        <v>681</v>
      </c>
      <c r="D2158" s="37" t="s">
        <v>681</v>
      </c>
      <c r="E2158" s="37" t="s">
        <v>681</v>
      </c>
      <c r="F2158" s="38" t="str">
        <f>Tabela2[[#This Row],[Coordenada]]</f>
        <v>-</v>
      </c>
      <c r="G2158" s="113"/>
      <c r="H2158" s="111"/>
      <c r="I2158" s="112" t="s">
        <v>681</v>
      </c>
    </row>
    <row r="2159" spans="1:9" x14ac:dyDescent="0.35">
      <c r="A2159">
        <f t="shared" si="27"/>
        <v>1774</v>
      </c>
      <c r="B2159" s="1" t="s">
        <v>681</v>
      </c>
      <c r="C2159" s="1" t="s">
        <v>681</v>
      </c>
      <c r="D2159" s="37" t="s">
        <v>681</v>
      </c>
      <c r="E2159" s="37" t="s">
        <v>681</v>
      </c>
      <c r="F2159" s="38" t="str">
        <f>Tabela2[[#This Row],[Coordenada]]</f>
        <v>-</v>
      </c>
      <c r="G2159" s="113"/>
      <c r="H2159" s="111"/>
      <c r="I2159" s="112" t="s">
        <v>681</v>
      </c>
    </row>
    <row r="2160" spans="1:9" x14ac:dyDescent="0.35">
      <c r="A2160">
        <f t="shared" si="27"/>
        <v>1775</v>
      </c>
      <c r="B2160" s="1" t="s">
        <v>681</v>
      </c>
      <c r="C2160" s="1" t="s">
        <v>681</v>
      </c>
      <c r="D2160" s="37" t="s">
        <v>681</v>
      </c>
      <c r="E2160" s="37" t="s">
        <v>681</v>
      </c>
      <c r="F2160" s="38" t="str">
        <f>Tabela2[[#This Row],[Coordenada]]</f>
        <v>-</v>
      </c>
      <c r="G2160" s="113"/>
      <c r="H2160" s="111"/>
      <c r="I2160" s="112" t="s">
        <v>681</v>
      </c>
    </row>
    <row r="2161" spans="1:9" x14ac:dyDescent="0.35">
      <c r="A2161">
        <f t="shared" si="27"/>
        <v>1776</v>
      </c>
      <c r="B2161" s="1" t="s">
        <v>681</v>
      </c>
      <c r="C2161" s="1" t="s">
        <v>681</v>
      </c>
      <c r="D2161" s="37" t="s">
        <v>681</v>
      </c>
      <c r="E2161" s="37" t="s">
        <v>681</v>
      </c>
      <c r="F2161" s="38" t="str">
        <f>Tabela2[[#This Row],[Coordenada]]</f>
        <v>-</v>
      </c>
      <c r="G2161" s="113"/>
      <c r="H2161" s="111"/>
      <c r="I2161" s="112" t="s">
        <v>681</v>
      </c>
    </row>
    <row r="2162" spans="1:9" x14ac:dyDescent="0.35">
      <c r="A2162">
        <f t="shared" si="27"/>
        <v>1777</v>
      </c>
      <c r="B2162" s="1" t="s">
        <v>681</v>
      </c>
      <c r="C2162" s="1" t="s">
        <v>681</v>
      </c>
      <c r="D2162" s="37" t="s">
        <v>681</v>
      </c>
      <c r="E2162" s="37" t="s">
        <v>681</v>
      </c>
      <c r="F2162" s="38" t="str">
        <f>Tabela2[[#This Row],[Coordenada]]</f>
        <v>-</v>
      </c>
      <c r="G2162" s="113"/>
      <c r="H2162" s="111"/>
      <c r="I2162" s="112" t="s">
        <v>681</v>
      </c>
    </row>
    <row r="2163" spans="1:9" x14ac:dyDescent="0.35">
      <c r="A2163">
        <f t="shared" si="27"/>
        <v>1778</v>
      </c>
      <c r="B2163" s="1" t="s">
        <v>681</v>
      </c>
      <c r="C2163" s="1" t="s">
        <v>681</v>
      </c>
      <c r="D2163" s="37" t="s">
        <v>681</v>
      </c>
      <c r="E2163" s="37" t="s">
        <v>681</v>
      </c>
      <c r="F2163" s="38" t="str">
        <f>Tabela2[[#This Row],[Coordenada]]</f>
        <v>-</v>
      </c>
      <c r="G2163" s="113"/>
      <c r="H2163" s="111"/>
      <c r="I2163" s="112" t="s">
        <v>681</v>
      </c>
    </row>
    <row r="2164" spans="1:9" x14ac:dyDescent="0.35">
      <c r="A2164">
        <f t="shared" si="27"/>
        <v>1779</v>
      </c>
      <c r="B2164" s="1" t="s">
        <v>681</v>
      </c>
      <c r="C2164" s="1" t="s">
        <v>681</v>
      </c>
      <c r="D2164" s="37" t="s">
        <v>681</v>
      </c>
      <c r="E2164" s="37" t="s">
        <v>681</v>
      </c>
      <c r="F2164" s="38" t="str">
        <f>Tabela2[[#This Row],[Coordenada]]</f>
        <v>-</v>
      </c>
      <c r="G2164" s="113"/>
      <c r="H2164" s="111"/>
      <c r="I2164" s="112" t="s">
        <v>681</v>
      </c>
    </row>
    <row r="2165" spans="1:9" x14ac:dyDescent="0.35">
      <c r="A2165">
        <f t="shared" si="27"/>
        <v>1780</v>
      </c>
      <c r="B2165" s="1" t="s">
        <v>681</v>
      </c>
      <c r="C2165" s="1" t="s">
        <v>681</v>
      </c>
      <c r="D2165" s="37" t="s">
        <v>681</v>
      </c>
      <c r="E2165" s="37" t="s">
        <v>681</v>
      </c>
      <c r="F2165" s="38" t="str">
        <f>Tabela2[[#This Row],[Coordenada]]</f>
        <v>-</v>
      </c>
      <c r="G2165" s="113"/>
      <c r="H2165" s="111"/>
      <c r="I2165" s="112" t="s">
        <v>681</v>
      </c>
    </row>
    <row r="2166" spans="1:9" x14ac:dyDescent="0.35">
      <c r="A2166">
        <f t="shared" si="27"/>
        <v>1781</v>
      </c>
      <c r="B2166" s="1" t="s">
        <v>681</v>
      </c>
      <c r="C2166" s="1" t="s">
        <v>681</v>
      </c>
      <c r="D2166" s="37" t="s">
        <v>681</v>
      </c>
      <c r="E2166" s="37" t="s">
        <v>681</v>
      </c>
      <c r="F2166" s="38" t="str">
        <f>Tabela2[[#This Row],[Coordenada]]</f>
        <v>-</v>
      </c>
      <c r="G2166" s="113"/>
      <c r="H2166" s="111"/>
      <c r="I2166" s="112" t="s">
        <v>681</v>
      </c>
    </row>
    <row r="2167" spans="1:9" x14ac:dyDescent="0.35">
      <c r="A2167">
        <f t="shared" si="27"/>
        <v>1782</v>
      </c>
      <c r="B2167" s="1" t="s">
        <v>681</v>
      </c>
      <c r="C2167" s="1" t="s">
        <v>681</v>
      </c>
      <c r="D2167" s="37" t="s">
        <v>681</v>
      </c>
      <c r="E2167" s="37" t="s">
        <v>681</v>
      </c>
      <c r="F2167" s="38" t="str">
        <f>Tabela2[[#This Row],[Coordenada]]</f>
        <v>-</v>
      </c>
      <c r="G2167" s="113"/>
      <c r="H2167" s="111"/>
      <c r="I2167" s="112" t="s">
        <v>681</v>
      </c>
    </row>
    <row r="2168" spans="1:9" x14ac:dyDescent="0.35">
      <c r="A2168">
        <f t="shared" si="27"/>
        <v>1783</v>
      </c>
      <c r="B2168" s="1" t="s">
        <v>681</v>
      </c>
      <c r="C2168" s="1" t="s">
        <v>681</v>
      </c>
      <c r="D2168" s="37" t="s">
        <v>681</v>
      </c>
      <c r="E2168" s="37" t="s">
        <v>681</v>
      </c>
      <c r="F2168" s="38" t="str">
        <f>Tabela2[[#This Row],[Coordenada]]</f>
        <v>-</v>
      </c>
      <c r="G2168" s="113"/>
      <c r="H2168" s="111"/>
      <c r="I2168" s="112" t="s">
        <v>681</v>
      </c>
    </row>
    <row r="2169" spans="1:9" x14ac:dyDescent="0.35">
      <c r="A2169">
        <f t="shared" si="27"/>
        <v>1784</v>
      </c>
      <c r="B2169" s="1" t="s">
        <v>681</v>
      </c>
      <c r="C2169" s="1" t="s">
        <v>681</v>
      </c>
      <c r="D2169" s="37" t="s">
        <v>681</v>
      </c>
      <c r="E2169" s="37" t="s">
        <v>681</v>
      </c>
      <c r="F2169" s="38" t="str">
        <f>Tabela2[[#This Row],[Coordenada]]</f>
        <v>-</v>
      </c>
      <c r="G2169" s="113"/>
      <c r="H2169" s="111"/>
      <c r="I2169" s="112" t="s">
        <v>681</v>
      </c>
    </row>
    <row r="2170" spans="1:9" x14ac:dyDescent="0.35">
      <c r="A2170">
        <f t="shared" si="27"/>
        <v>1785</v>
      </c>
      <c r="B2170" s="1" t="s">
        <v>681</v>
      </c>
      <c r="C2170" s="1" t="s">
        <v>681</v>
      </c>
      <c r="D2170" s="37" t="s">
        <v>681</v>
      </c>
      <c r="E2170" s="37" t="s">
        <v>681</v>
      </c>
      <c r="F2170" s="38" t="str">
        <f>Tabela2[[#This Row],[Coordenada]]</f>
        <v>-</v>
      </c>
      <c r="G2170" s="113"/>
      <c r="H2170" s="111"/>
      <c r="I2170" s="112" t="s">
        <v>681</v>
      </c>
    </row>
    <row r="2171" spans="1:9" x14ac:dyDescent="0.35">
      <c r="A2171">
        <f t="shared" si="27"/>
        <v>1786</v>
      </c>
      <c r="B2171" s="1" t="s">
        <v>681</v>
      </c>
      <c r="C2171" s="1" t="s">
        <v>681</v>
      </c>
      <c r="D2171" s="37" t="s">
        <v>681</v>
      </c>
      <c r="E2171" s="37" t="s">
        <v>681</v>
      </c>
      <c r="F2171" s="38" t="str">
        <f>Tabela2[[#This Row],[Coordenada]]</f>
        <v>-</v>
      </c>
      <c r="G2171" s="113"/>
      <c r="H2171" s="111"/>
      <c r="I2171" s="112" t="s">
        <v>681</v>
      </c>
    </row>
    <row r="2172" spans="1:9" x14ac:dyDescent="0.35">
      <c r="A2172">
        <f t="shared" si="27"/>
        <v>1787</v>
      </c>
      <c r="B2172" s="1" t="s">
        <v>681</v>
      </c>
      <c r="C2172" s="1" t="s">
        <v>681</v>
      </c>
      <c r="D2172" s="37" t="s">
        <v>681</v>
      </c>
      <c r="E2172" s="37" t="s">
        <v>681</v>
      </c>
      <c r="F2172" s="38" t="str">
        <f>Tabela2[[#This Row],[Coordenada]]</f>
        <v>-</v>
      </c>
      <c r="G2172" s="113"/>
      <c r="H2172" s="111"/>
      <c r="I2172" s="112" t="s">
        <v>681</v>
      </c>
    </row>
    <row r="2173" spans="1:9" x14ac:dyDescent="0.35">
      <c r="A2173">
        <f t="shared" si="27"/>
        <v>1788</v>
      </c>
      <c r="B2173" s="1" t="s">
        <v>681</v>
      </c>
      <c r="C2173" s="1" t="s">
        <v>681</v>
      </c>
      <c r="D2173" s="37" t="s">
        <v>681</v>
      </c>
      <c r="E2173" s="37" t="s">
        <v>681</v>
      </c>
      <c r="F2173" s="38" t="str">
        <f>Tabela2[[#This Row],[Coordenada]]</f>
        <v>-</v>
      </c>
      <c r="G2173" s="113"/>
      <c r="H2173" s="111"/>
      <c r="I2173" s="112" t="s">
        <v>681</v>
      </c>
    </row>
    <row r="2174" spans="1:9" x14ac:dyDescent="0.35">
      <c r="A2174">
        <f t="shared" si="27"/>
        <v>1789</v>
      </c>
      <c r="B2174" s="1" t="s">
        <v>681</v>
      </c>
      <c r="C2174" s="1" t="s">
        <v>681</v>
      </c>
      <c r="D2174" s="37" t="s">
        <v>681</v>
      </c>
      <c r="E2174" s="37" t="s">
        <v>681</v>
      </c>
      <c r="F2174" s="38" t="str">
        <f>Tabela2[[#This Row],[Coordenada]]</f>
        <v>-</v>
      </c>
      <c r="G2174" s="113"/>
      <c r="H2174" s="111"/>
      <c r="I2174" s="112" t="s">
        <v>681</v>
      </c>
    </row>
    <row r="2175" spans="1:9" x14ac:dyDescent="0.35">
      <c r="A2175">
        <f t="shared" si="27"/>
        <v>1790</v>
      </c>
      <c r="B2175" s="1" t="s">
        <v>681</v>
      </c>
      <c r="C2175" s="1" t="s">
        <v>681</v>
      </c>
      <c r="D2175" s="37" t="s">
        <v>681</v>
      </c>
      <c r="E2175" s="37" t="s">
        <v>681</v>
      </c>
      <c r="F2175" s="38" t="str">
        <f>Tabela2[[#This Row],[Coordenada]]</f>
        <v>-</v>
      </c>
      <c r="G2175" s="113"/>
      <c r="H2175" s="111"/>
      <c r="I2175" s="112" t="s">
        <v>681</v>
      </c>
    </row>
    <row r="2176" spans="1:9" x14ac:dyDescent="0.35">
      <c r="A2176">
        <f t="shared" si="27"/>
        <v>1791</v>
      </c>
      <c r="B2176" s="1" t="s">
        <v>681</v>
      </c>
      <c r="C2176" s="1" t="s">
        <v>681</v>
      </c>
      <c r="D2176" s="37" t="s">
        <v>681</v>
      </c>
      <c r="E2176" s="37" t="s">
        <v>681</v>
      </c>
      <c r="F2176" s="38" t="str">
        <f>Tabela2[[#This Row],[Coordenada]]</f>
        <v>-</v>
      </c>
      <c r="G2176" s="113"/>
      <c r="H2176" s="111"/>
      <c r="I2176" s="112" t="s">
        <v>681</v>
      </c>
    </row>
    <row r="2177" spans="1:9" x14ac:dyDescent="0.35">
      <c r="A2177">
        <f t="shared" si="27"/>
        <v>1792</v>
      </c>
      <c r="B2177" s="1" t="s">
        <v>681</v>
      </c>
      <c r="C2177" s="1" t="s">
        <v>681</v>
      </c>
      <c r="D2177" s="37" t="s">
        <v>681</v>
      </c>
      <c r="E2177" s="37" t="s">
        <v>681</v>
      </c>
      <c r="F2177" s="38" t="str">
        <f>Tabela2[[#This Row],[Coordenada]]</f>
        <v>-</v>
      </c>
      <c r="G2177" s="113"/>
      <c r="H2177" s="111"/>
      <c r="I2177" s="112" t="s">
        <v>681</v>
      </c>
    </row>
    <row r="2178" spans="1:9" x14ac:dyDescent="0.35">
      <c r="A2178">
        <f t="shared" si="27"/>
        <v>1793</v>
      </c>
      <c r="B2178" s="1" t="s">
        <v>681</v>
      </c>
      <c r="C2178" s="1" t="s">
        <v>681</v>
      </c>
      <c r="D2178" s="37" t="s">
        <v>681</v>
      </c>
      <c r="E2178" s="37" t="s">
        <v>681</v>
      </c>
      <c r="F2178" s="38" t="str">
        <f>Tabela2[[#This Row],[Coordenada]]</f>
        <v>-</v>
      </c>
      <c r="G2178" s="113"/>
      <c r="H2178" s="111"/>
      <c r="I2178" s="112" t="s">
        <v>681</v>
      </c>
    </row>
    <row r="2179" spans="1:9" x14ac:dyDescent="0.35">
      <c r="A2179">
        <f t="shared" ref="A2179:A2242" si="28">A2178+1</f>
        <v>1794</v>
      </c>
      <c r="B2179" s="1" t="s">
        <v>681</v>
      </c>
      <c r="C2179" s="1" t="s">
        <v>681</v>
      </c>
      <c r="D2179" s="37" t="s">
        <v>681</v>
      </c>
      <c r="E2179" s="37" t="s">
        <v>681</v>
      </c>
      <c r="F2179" s="38" t="str">
        <f>Tabela2[[#This Row],[Coordenada]]</f>
        <v>-</v>
      </c>
      <c r="G2179" s="113"/>
      <c r="H2179" s="111"/>
      <c r="I2179" s="112" t="s">
        <v>681</v>
      </c>
    </row>
    <row r="2180" spans="1:9" x14ac:dyDescent="0.35">
      <c r="A2180">
        <f t="shared" si="28"/>
        <v>1795</v>
      </c>
      <c r="B2180" s="1" t="s">
        <v>681</v>
      </c>
      <c r="C2180" s="1" t="s">
        <v>681</v>
      </c>
      <c r="D2180" s="37" t="s">
        <v>681</v>
      </c>
      <c r="E2180" s="37" t="s">
        <v>681</v>
      </c>
      <c r="F2180" s="38" t="str">
        <f>Tabela2[[#This Row],[Coordenada]]</f>
        <v>-</v>
      </c>
      <c r="G2180" s="113"/>
      <c r="H2180" s="111"/>
      <c r="I2180" s="112" t="s">
        <v>681</v>
      </c>
    </row>
    <row r="2181" spans="1:9" x14ac:dyDescent="0.35">
      <c r="A2181">
        <f t="shared" si="28"/>
        <v>1796</v>
      </c>
      <c r="B2181" s="1" t="s">
        <v>681</v>
      </c>
      <c r="C2181" s="1" t="s">
        <v>681</v>
      </c>
      <c r="D2181" s="37" t="s">
        <v>681</v>
      </c>
      <c r="E2181" s="37" t="s">
        <v>681</v>
      </c>
      <c r="F2181" s="38" t="str">
        <f>Tabela2[[#This Row],[Coordenada]]</f>
        <v>-</v>
      </c>
      <c r="G2181" s="113"/>
      <c r="H2181" s="111"/>
      <c r="I2181" s="112" t="s">
        <v>681</v>
      </c>
    </row>
    <row r="2182" spans="1:9" x14ac:dyDescent="0.35">
      <c r="A2182">
        <f t="shared" si="28"/>
        <v>1797</v>
      </c>
      <c r="B2182" s="1" t="s">
        <v>681</v>
      </c>
      <c r="C2182" s="1" t="s">
        <v>681</v>
      </c>
      <c r="D2182" s="37" t="s">
        <v>681</v>
      </c>
      <c r="E2182" s="37" t="s">
        <v>681</v>
      </c>
      <c r="F2182" s="38" t="str">
        <f>Tabela2[[#This Row],[Coordenada]]</f>
        <v>-</v>
      </c>
      <c r="G2182" s="113"/>
      <c r="H2182" s="111"/>
      <c r="I2182" s="112" t="s">
        <v>681</v>
      </c>
    </row>
    <row r="2183" spans="1:9" x14ac:dyDescent="0.35">
      <c r="A2183">
        <f t="shared" si="28"/>
        <v>1798</v>
      </c>
      <c r="B2183" s="1" t="s">
        <v>681</v>
      </c>
      <c r="C2183" s="1" t="s">
        <v>681</v>
      </c>
      <c r="D2183" s="37" t="s">
        <v>681</v>
      </c>
      <c r="E2183" s="37" t="s">
        <v>681</v>
      </c>
      <c r="F2183" s="38" t="str">
        <f>Tabela2[[#This Row],[Coordenada]]</f>
        <v>-</v>
      </c>
      <c r="G2183" s="113"/>
      <c r="H2183" s="111"/>
      <c r="I2183" s="112" t="s">
        <v>681</v>
      </c>
    </row>
    <row r="2184" spans="1:9" x14ac:dyDescent="0.35">
      <c r="A2184">
        <f t="shared" si="28"/>
        <v>1799</v>
      </c>
      <c r="B2184" s="1" t="s">
        <v>681</v>
      </c>
      <c r="C2184" s="1" t="s">
        <v>681</v>
      </c>
      <c r="D2184" s="37" t="s">
        <v>681</v>
      </c>
      <c r="E2184" s="37" t="s">
        <v>681</v>
      </c>
      <c r="F2184" s="38" t="str">
        <f>Tabela2[[#This Row],[Coordenada]]</f>
        <v>-</v>
      </c>
      <c r="G2184" s="113"/>
      <c r="H2184" s="111"/>
      <c r="I2184" s="112" t="s">
        <v>681</v>
      </c>
    </row>
    <row r="2185" spans="1:9" x14ac:dyDescent="0.35">
      <c r="A2185">
        <f t="shared" si="28"/>
        <v>1800</v>
      </c>
      <c r="B2185" s="1" t="s">
        <v>681</v>
      </c>
      <c r="C2185" s="1" t="s">
        <v>681</v>
      </c>
      <c r="D2185" s="37" t="s">
        <v>681</v>
      </c>
      <c r="E2185" s="37" t="s">
        <v>681</v>
      </c>
      <c r="F2185" s="38" t="str">
        <f>Tabela2[[#This Row],[Coordenada]]</f>
        <v>-</v>
      </c>
      <c r="G2185" s="113"/>
      <c r="H2185" s="111"/>
      <c r="I2185" s="112" t="s">
        <v>681</v>
      </c>
    </row>
    <row r="2186" spans="1:9" x14ac:dyDescent="0.35">
      <c r="A2186">
        <f t="shared" si="28"/>
        <v>1801</v>
      </c>
      <c r="B2186" s="1" t="s">
        <v>681</v>
      </c>
      <c r="C2186" s="1" t="s">
        <v>681</v>
      </c>
      <c r="D2186" s="37" t="s">
        <v>681</v>
      </c>
      <c r="E2186" s="37" t="s">
        <v>681</v>
      </c>
      <c r="F2186" s="38" t="str">
        <f>Tabela2[[#This Row],[Coordenada]]</f>
        <v>-</v>
      </c>
      <c r="G2186" s="113"/>
      <c r="H2186" s="111"/>
      <c r="I2186" s="112" t="s">
        <v>681</v>
      </c>
    </row>
    <row r="2187" spans="1:9" x14ac:dyDescent="0.35">
      <c r="A2187">
        <f t="shared" si="28"/>
        <v>1802</v>
      </c>
      <c r="B2187" s="1" t="s">
        <v>681</v>
      </c>
      <c r="C2187" s="1" t="s">
        <v>681</v>
      </c>
      <c r="D2187" s="37" t="s">
        <v>681</v>
      </c>
      <c r="E2187" s="37" t="s">
        <v>681</v>
      </c>
      <c r="F2187" s="38" t="str">
        <f>Tabela2[[#This Row],[Coordenada]]</f>
        <v>-</v>
      </c>
      <c r="G2187" s="113"/>
      <c r="H2187" s="111"/>
      <c r="I2187" s="112" t="s">
        <v>681</v>
      </c>
    </row>
    <row r="2188" spans="1:9" x14ac:dyDescent="0.35">
      <c r="A2188">
        <f t="shared" si="28"/>
        <v>1803</v>
      </c>
      <c r="B2188" s="1" t="s">
        <v>681</v>
      </c>
      <c r="C2188" s="1" t="s">
        <v>681</v>
      </c>
      <c r="D2188" s="37" t="s">
        <v>681</v>
      </c>
      <c r="E2188" s="37" t="s">
        <v>681</v>
      </c>
      <c r="F2188" s="38" t="str">
        <f>Tabela2[[#This Row],[Coordenada]]</f>
        <v>-</v>
      </c>
      <c r="G2188" s="113"/>
      <c r="H2188" s="111"/>
      <c r="I2188" s="112" t="s">
        <v>681</v>
      </c>
    </row>
    <row r="2189" spans="1:9" x14ac:dyDescent="0.35">
      <c r="A2189">
        <f t="shared" si="28"/>
        <v>1804</v>
      </c>
      <c r="B2189" s="1" t="s">
        <v>681</v>
      </c>
      <c r="C2189" s="1" t="s">
        <v>681</v>
      </c>
      <c r="D2189" s="37" t="s">
        <v>681</v>
      </c>
      <c r="E2189" s="37" t="s">
        <v>681</v>
      </c>
      <c r="F2189" s="38" t="str">
        <f>Tabela2[[#This Row],[Coordenada]]</f>
        <v>-</v>
      </c>
      <c r="G2189" s="113"/>
      <c r="H2189" s="111"/>
      <c r="I2189" s="112" t="s">
        <v>681</v>
      </c>
    </row>
    <row r="2190" spans="1:9" x14ac:dyDescent="0.35">
      <c r="A2190">
        <f t="shared" si="28"/>
        <v>1805</v>
      </c>
      <c r="B2190" s="1" t="s">
        <v>681</v>
      </c>
      <c r="C2190" s="1" t="s">
        <v>681</v>
      </c>
      <c r="D2190" s="37" t="s">
        <v>681</v>
      </c>
      <c r="E2190" s="37" t="s">
        <v>681</v>
      </c>
      <c r="F2190" s="38" t="str">
        <f>Tabela2[[#This Row],[Coordenada]]</f>
        <v>-</v>
      </c>
      <c r="G2190" s="113"/>
      <c r="H2190" s="111"/>
      <c r="I2190" s="112" t="s">
        <v>681</v>
      </c>
    </row>
    <row r="2191" spans="1:9" x14ac:dyDescent="0.35">
      <c r="A2191">
        <f t="shared" si="28"/>
        <v>1806</v>
      </c>
      <c r="B2191" s="1" t="s">
        <v>681</v>
      </c>
      <c r="C2191" s="1" t="s">
        <v>681</v>
      </c>
      <c r="D2191" s="37" t="s">
        <v>681</v>
      </c>
      <c r="E2191" s="37" t="s">
        <v>681</v>
      </c>
      <c r="F2191" s="38" t="str">
        <f>Tabela2[[#This Row],[Coordenada]]</f>
        <v>-</v>
      </c>
      <c r="G2191" s="113"/>
      <c r="H2191" s="111"/>
      <c r="I2191" s="112" t="s">
        <v>681</v>
      </c>
    </row>
    <row r="2192" spans="1:9" x14ac:dyDescent="0.35">
      <c r="A2192">
        <f t="shared" si="28"/>
        <v>1807</v>
      </c>
      <c r="B2192" s="1" t="s">
        <v>681</v>
      </c>
      <c r="C2192" s="1" t="s">
        <v>681</v>
      </c>
      <c r="D2192" s="37" t="s">
        <v>681</v>
      </c>
      <c r="E2192" s="37" t="s">
        <v>681</v>
      </c>
      <c r="F2192" s="38" t="str">
        <f>Tabela2[[#This Row],[Coordenada]]</f>
        <v>-</v>
      </c>
      <c r="G2192" s="113"/>
      <c r="H2192" s="111"/>
      <c r="I2192" s="112" t="s">
        <v>681</v>
      </c>
    </row>
    <row r="2193" spans="1:9" x14ac:dyDescent="0.35">
      <c r="A2193">
        <f t="shared" si="28"/>
        <v>1808</v>
      </c>
      <c r="B2193" s="1" t="s">
        <v>681</v>
      </c>
      <c r="C2193" s="1" t="s">
        <v>681</v>
      </c>
      <c r="D2193" s="37" t="s">
        <v>681</v>
      </c>
      <c r="E2193" s="37" t="s">
        <v>681</v>
      </c>
      <c r="F2193" s="38" t="str">
        <f>Tabela2[[#This Row],[Coordenada]]</f>
        <v>-</v>
      </c>
      <c r="G2193" s="113"/>
      <c r="H2193" s="111"/>
      <c r="I2193" s="112" t="s">
        <v>681</v>
      </c>
    </row>
    <row r="2194" spans="1:9" x14ac:dyDescent="0.35">
      <c r="A2194">
        <f t="shared" si="28"/>
        <v>1809</v>
      </c>
      <c r="B2194" s="1" t="s">
        <v>681</v>
      </c>
      <c r="C2194" s="1" t="s">
        <v>681</v>
      </c>
      <c r="D2194" s="37" t="s">
        <v>681</v>
      </c>
      <c r="E2194" s="37" t="s">
        <v>681</v>
      </c>
      <c r="F2194" s="38" t="str">
        <f>Tabela2[[#This Row],[Coordenada]]</f>
        <v>-</v>
      </c>
      <c r="G2194" s="113"/>
      <c r="H2194" s="111"/>
      <c r="I2194" s="112" t="s">
        <v>681</v>
      </c>
    </row>
    <row r="2195" spans="1:9" x14ac:dyDescent="0.35">
      <c r="A2195">
        <f t="shared" si="28"/>
        <v>1810</v>
      </c>
      <c r="B2195" s="1" t="s">
        <v>681</v>
      </c>
      <c r="C2195" s="1" t="s">
        <v>681</v>
      </c>
      <c r="D2195" s="37" t="s">
        <v>681</v>
      </c>
      <c r="E2195" s="37" t="s">
        <v>681</v>
      </c>
      <c r="F2195" s="38" t="str">
        <f>Tabela2[[#This Row],[Coordenada]]</f>
        <v>-</v>
      </c>
      <c r="G2195" s="113"/>
      <c r="H2195" s="111"/>
      <c r="I2195" s="112" t="s">
        <v>681</v>
      </c>
    </row>
    <row r="2196" spans="1:9" x14ac:dyDescent="0.35">
      <c r="A2196">
        <f t="shared" si="28"/>
        <v>1811</v>
      </c>
      <c r="B2196" s="1" t="s">
        <v>681</v>
      </c>
      <c r="C2196" s="1" t="s">
        <v>681</v>
      </c>
      <c r="D2196" s="37" t="s">
        <v>681</v>
      </c>
      <c r="E2196" s="37" t="s">
        <v>681</v>
      </c>
      <c r="F2196" s="38" t="str">
        <f>Tabela2[[#This Row],[Coordenada]]</f>
        <v>-</v>
      </c>
      <c r="G2196" s="113"/>
      <c r="H2196" s="111"/>
      <c r="I2196" s="112" t="s">
        <v>681</v>
      </c>
    </row>
    <row r="2197" spans="1:9" x14ac:dyDescent="0.35">
      <c r="A2197">
        <f t="shared" si="28"/>
        <v>1812</v>
      </c>
      <c r="B2197" s="1" t="s">
        <v>681</v>
      </c>
      <c r="C2197" s="1" t="s">
        <v>681</v>
      </c>
      <c r="D2197" s="37" t="s">
        <v>681</v>
      </c>
      <c r="E2197" s="37" t="s">
        <v>681</v>
      </c>
      <c r="F2197" s="38" t="str">
        <f>Tabela2[[#This Row],[Coordenada]]</f>
        <v>-</v>
      </c>
      <c r="G2197" s="113"/>
      <c r="H2197" s="111"/>
      <c r="I2197" s="112" t="s">
        <v>681</v>
      </c>
    </row>
    <row r="2198" spans="1:9" x14ac:dyDescent="0.35">
      <c r="A2198">
        <f t="shared" si="28"/>
        <v>1813</v>
      </c>
      <c r="B2198" s="1" t="s">
        <v>681</v>
      </c>
      <c r="C2198" s="1" t="s">
        <v>681</v>
      </c>
      <c r="D2198" s="37" t="s">
        <v>681</v>
      </c>
      <c r="E2198" s="37" t="s">
        <v>681</v>
      </c>
      <c r="F2198" s="38" t="str">
        <f>Tabela2[[#This Row],[Coordenada]]</f>
        <v>-</v>
      </c>
      <c r="G2198" s="113"/>
      <c r="H2198" s="111"/>
      <c r="I2198" s="112" t="s">
        <v>681</v>
      </c>
    </row>
    <row r="2199" spans="1:9" x14ac:dyDescent="0.35">
      <c r="A2199">
        <f t="shared" si="28"/>
        <v>1814</v>
      </c>
      <c r="B2199" s="1" t="s">
        <v>681</v>
      </c>
      <c r="C2199" s="1" t="s">
        <v>681</v>
      </c>
      <c r="D2199" s="37" t="s">
        <v>681</v>
      </c>
      <c r="E2199" s="37" t="s">
        <v>681</v>
      </c>
      <c r="F2199" s="38" t="str">
        <f>Tabela2[[#This Row],[Coordenada]]</f>
        <v>-</v>
      </c>
      <c r="G2199" s="113"/>
      <c r="H2199" s="111"/>
      <c r="I2199" s="112" t="s">
        <v>681</v>
      </c>
    </row>
    <row r="2200" spans="1:9" x14ac:dyDescent="0.35">
      <c r="A2200">
        <f t="shared" si="28"/>
        <v>1815</v>
      </c>
      <c r="B2200" s="1" t="s">
        <v>681</v>
      </c>
      <c r="C2200" s="1" t="s">
        <v>681</v>
      </c>
      <c r="D2200" s="37" t="s">
        <v>681</v>
      </c>
      <c r="E2200" s="37" t="s">
        <v>681</v>
      </c>
      <c r="F2200" s="38" t="str">
        <f>Tabela2[[#This Row],[Coordenada]]</f>
        <v>-</v>
      </c>
      <c r="G2200" s="113"/>
      <c r="H2200" s="111"/>
      <c r="I2200" s="112" t="s">
        <v>681</v>
      </c>
    </row>
    <row r="2201" spans="1:9" x14ac:dyDescent="0.35">
      <c r="A2201">
        <f t="shared" si="28"/>
        <v>1816</v>
      </c>
      <c r="B2201" s="1" t="s">
        <v>681</v>
      </c>
      <c r="C2201" s="1" t="s">
        <v>681</v>
      </c>
      <c r="D2201" s="37" t="s">
        <v>681</v>
      </c>
      <c r="E2201" s="37" t="s">
        <v>681</v>
      </c>
      <c r="F2201" s="38" t="str">
        <f>Tabela2[[#This Row],[Coordenada]]</f>
        <v>-</v>
      </c>
      <c r="G2201" s="113"/>
      <c r="H2201" s="111"/>
      <c r="I2201" s="112" t="s">
        <v>681</v>
      </c>
    </row>
    <row r="2202" spans="1:9" x14ac:dyDescent="0.35">
      <c r="A2202">
        <f t="shared" si="28"/>
        <v>1817</v>
      </c>
      <c r="B2202" s="1" t="s">
        <v>681</v>
      </c>
      <c r="C2202" s="1" t="s">
        <v>681</v>
      </c>
      <c r="D2202" s="37" t="s">
        <v>681</v>
      </c>
      <c r="E2202" s="37" t="s">
        <v>681</v>
      </c>
      <c r="F2202" s="38" t="str">
        <f>Tabela2[[#This Row],[Coordenada]]</f>
        <v>-</v>
      </c>
      <c r="G2202" s="113"/>
      <c r="H2202" s="111"/>
      <c r="I2202" s="112" t="s">
        <v>681</v>
      </c>
    </row>
    <row r="2203" spans="1:9" x14ac:dyDescent="0.35">
      <c r="A2203">
        <f t="shared" si="28"/>
        <v>1818</v>
      </c>
      <c r="B2203" s="1" t="s">
        <v>681</v>
      </c>
      <c r="C2203" s="1" t="s">
        <v>681</v>
      </c>
      <c r="D2203" s="37" t="s">
        <v>681</v>
      </c>
      <c r="E2203" s="37" t="s">
        <v>681</v>
      </c>
      <c r="F2203" s="38" t="str">
        <f>Tabela2[[#This Row],[Coordenada]]</f>
        <v>-</v>
      </c>
      <c r="G2203" s="113"/>
      <c r="H2203" s="111"/>
      <c r="I2203" s="112" t="s">
        <v>681</v>
      </c>
    </row>
    <row r="2204" spans="1:9" x14ac:dyDescent="0.35">
      <c r="A2204">
        <f t="shared" si="28"/>
        <v>1819</v>
      </c>
      <c r="B2204" s="1" t="s">
        <v>681</v>
      </c>
      <c r="C2204" s="1" t="s">
        <v>681</v>
      </c>
      <c r="D2204" s="37" t="s">
        <v>681</v>
      </c>
      <c r="E2204" s="37" t="s">
        <v>681</v>
      </c>
      <c r="F2204" s="38" t="str">
        <f>Tabela2[[#This Row],[Coordenada]]</f>
        <v>-</v>
      </c>
      <c r="G2204" s="113"/>
      <c r="H2204" s="111"/>
      <c r="I2204" s="112" t="s">
        <v>681</v>
      </c>
    </row>
    <row r="2205" spans="1:9" x14ac:dyDescent="0.35">
      <c r="A2205">
        <f t="shared" si="28"/>
        <v>1820</v>
      </c>
      <c r="B2205" s="1" t="s">
        <v>681</v>
      </c>
      <c r="C2205" s="1" t="s">
        <v>681</v>
      </c>
      <c r="D2205" s="37" t="s">
        <v>681</v>
      </c>
      <c r="E2205" s="37" t="s">
        <v>681</v>
      </c>
      <c r="F2205" s="38" t="str">
        <f>Tabela2[[#This Row],[Coordenada]]</f>
        <v>-</v>
      </c>
      <c r="G2205" s="113"/>
      <c r="H2205" s="111"/>
      <c r="I2205" s="112" t="s">
        <v>681</v>
      </c>
    </row>
    <row r="2206" spans="1:9" x14ac:dyDescent="0.35">
      <c r="A2206">
        <f t="shared" si="28"/>
        <v>1821</v>
      </c>
      <c r="B2206" s="1" t="s">
        <v>681</v>
      </c>
      <c r="C2206" s="1" t="s">
        <v>681</v>
      </c>
      <c r="D2206" s="37" t="s">
        <v>681</v>
      </c>
      <c r="E2206" s="37" t="s">
        <v>681</v>
      </c>
      <c r="F2206" s="38" t="str">
        <f>Tabela2[[#This Row],[Coordenada]]</f>
        <v>-</v>
      </c>
      <c r="G2206" s="113"/>
      <c r="H2206" s="111"/>
      <c r="I2206" s="112" t="s">
        <v>681</v>
      </c>
    </row>
    <row r="2207" spans="1:9" x14ac:dyDescent="0.35">
      <c r="A2207">
        <f t="shared" si="28"/>
        <v>1822</v>
      </c>
      <c r="B2207" s="1" t="s">
        <v>681</v>
      </c>
      <c r="C2207" s="1" t="s">
        <v>681</v>
      </c>
      <c r="D2207" s="37" t="s">
        <v>681</v>
      </c>
      <c r="E2207" s="37" t="s">
        <v>681</v>
      </c>
      <c r="F2207" s="38" t="str">
        <f>Tabela2[[#This Row],[Coordenada]]</f>
        <v>-</v>
      </c>
      <c r="G2207" s="113"/>
      <c r="H2207" s="111"/>
      <c r="I2207" s="112" t="s">
        <v>681</v>
      </c>
    </row>
    <row r="2208" spans="1:9" x14ac:dyDescent="0.35">
      <c r="A2208">
        <f t="shared" si="28"/>
        <v>1823</v>
      </c>
      <c r="B2208" s="1" t="s">
        <v>681</v>
      </c>
      <c r="C2208" s="1" t="s">
        <v>681</v>
      </c>
      <c r="D2208" s="37" t="s">
        <v>681</v>
      </c>
      <c r="E2208" s="37" t="s">
        <v>681</v>
      </c>
      <c r="F2208" s="38" t="str">
        <f>Tabela2[[#This Row],[Coordenada]]</f>
        <v>-</v>
      </c>
      <c r="G2208" s="113"/>
      <c r="H2208" s="111"/>
      <c r="I2208" s="112" t="s">
        <v>681</v>
      </c>
    </row>
    <row r="2209" spans="1:9" x14ac:dyDescent="0.35">
      <c r="A2209">
        <f t="shared" si="28"/>
        <v>1824</v>
      </c>
      <c r="B2209" s="1" t="s">
        <v>681</v>
      </c>
      <c r="C2209" s="1" t="s">
        <v>681</v>
      </c>
      <c r="D2209" s="37" t="s">
        <v>681</v>
      </c>
      <c r="E2209" s="37" t="s">
        <v>681</v>
      </c>
      <c r="F2209" s="38" t="str">
        <f>Tabela2[[#This Row],[Coordenada]]</f>
        <v>-</v>
      </c>
      <c r="G2209" s="113"/>
      <c r="H2209" s="111"/>
      <c r="I2209" s="112" t="s">
        <v>681</v>
      </c>
    </row>
    <row r="2210" spans="1:9" x14ac:dyDescent="0.35">
      <c r="A2210">
        <f t="shared" si="28"/>
        <v>1825</v>
      </c>
      <c r="B2210" s="1" t="s">
        <v>681</v>
      </c>
      <c r="C2210" s="1" t="s">
        <v>681</v>
      </c>
      <c r="D2210" s="37" t="s">
        <v>681</v>
      </c>
      <c r="E2210" s="37" t="s">
        <v>681</v>
      </c>
      <c r="F2210" s="38" t="str">
        <f>Tabela2[[#This Row],[Coordenada]]</f>
        <v>-</v>
      </c>
      <c r="G2210" s="113"/>
      <c r="H2210" s="111"/>
      <c r="I2210" s="112" t="s">
        <v>681</v>
      </c>
    </row>
    <row r="2211" spans="1:9" x14ac:dyDescent="0.35">
      <c r="A2211">
        <f t="shared" si="28"/>
        <v>1826</v>
      </c>
      <c r="B2211" s="1" t="s">
        <v>681</v>
      </c>
      <c r="C2211" s="1" t="s">
        <v>681</v>
      </c>
      <c r="D2211" s="37" t="s">
        <v>681</v>
      </c>
      <c r="E2211" s="37" t="s">
        <v>681</v>
      </c>
      <c r="F2211" s="38" t="str">
        <f>Tabela2[[#This Row],[Coordenada]]</f>
        <v>-</v>
      </c>
      <c r="G2211" s="113"/>
      <c r="H2211" s="111"/>
      <c r="I2211" s="112" t="s">
        <v>681</v>
      </c>
    </row>
    <row r="2212" spans="1:9" x14ac:dyDescent="0.35">
      <c r="A2212">
        <f t="shared" si="28"/>
        <v>1827</v>
      </c>
      <c r="B2212" s="1" t="s">
        <v>681</v>
      </c>
      <c r="C2212" s="1" t="s">
        <v>681</v>
      </c>
      <c r="D2212" s="37" t="s">
        <v>681</v>
      </c>
      <c r="E2212" s="37" t="s">
        <v>681</v>
      </c>
      <c r="F2212" s="38" t="str">
        <f>Tabela2[[#This Row],[Coordenada]]</f>
        <v>-</v>
      </c>
      <c r="G2212" s="113"/>
      <c r="H2212" s="111"/>
      <c r="I2212" s="112" t="s">
        <v>681</v>
      </c>
    </row>
    <row r="2213" spans="1:9" x14ac:dyDescent="0.35">
      <c r="A2213">
        <f t="shared" si="28"/>
        <v>1828</v>
      </c>
      <c r="B2213" s="1" t="s">
        <v>681</v>
      </c>
      <c r="C2213" s="1" t="s">
        <v>681</v>
      </c>
      <c r="D2213" s="37" t="s">
        <v>681</v>
      </c>
      <c r="E2213" s="37" t="s">
        <v>681</v>
      </c>
      <c r="F2213" s="38" t="str">
        <f>Tabela2[[#This Row],[Coordenada]]</f>
        <v>-</v>
      </c>
      <c r="G2213" s="113"/>
      <c r="H2213" s="111"/>
      <c r="I2213" s="112" t="s">
        <v>681</v>
      </c>
    </row>
    <row r="2214" spans="1:9" x14ac:dyDescent="0.35">
      <c r="A2214">
        <f t="shared" si="28"/>
        <v>1829</v>
      </c>
      <c r="B2214" s="1" t="s">
        <v>681</v>
      </c>
      <c r="C2214" s="1" t="s">
        <v>681</v>
      </c>
      <c r="D2214" s="37" t="s">
        <v>681</v>
      </c>
      <c r="E2214" s="37" t="s">
        <v>681</v>
      </c>
      <c r="F2214" s="38" t="str">
        <f>Tabela2[[#This Row],[Coordenada]]</f>
        <v>-</v>
      </c>
      <c r="G2214" s="113"/>
      <c r="H2214" s="111"/>
      <c r="I2214" s="112" t="s">
        <v>681</v>
      </c>
    </row>
    <row r="2215" spans="1:9" x14ac:dyDescent="0.35">
      <c r="A2215">
        <f t="shared" si="28"/>
        <v>1830</v>
      </c>
      <c r="B2215" s="1" t="s">
        <v>681</v>
      </c>
      <c r="C2215" s="1" t="s">
        <v>681</v>
      </c>
      <c r="D2215" s="37" t="s">
        <v>681</v>
      </c>
      <c r="E2215" s="37" t="s">
        <v>681</v>
      </c>
      <c r="F2215" s="38" t="str">
        <f>Tabela2[[#This Row],[Coordenada]]</f>
        <v>-</v>
      </c>
      <c r="G2215" s="113"/>
      <c r="H2215" s="111"/>
      <c r="I2215" s="112" t="s">
        <v>681</v>
      </c>
    </row>
    <row r="2216" spans="1:9" x14ac:dyDescent="0.35">
      <c r="A2216">
        <f t="shared" si="28"/>
        <v>1831</v>
      </c>
      <c r="B2216" s="1" t="s">
        <v>681</v>
      </c>
      <c r="C2216" s="1" t="s">
        <v>681</v>
      </c>
      <c r="D2216" s="37" t="s">
        <v>681</v>
      </c>
      <c r="E2216" s="37" t="s">
        <v>681</v>
      </c>
      <c r="F2216" s="38" t="str">
        <f>Tabela2[[#This Row],[Coordenada]]</f>
        <v>-</v>
      </c>
      <c r="G2216" s="113"/>
      <c r="H2216" s="111"/>
      <c r="I2216" s="112" t="s">
        <v>681</v>
      </c>
    </row>
    <row r="2217" spans="1:9" x14ac:dyDescent="0.35">
      <c r="A2217">
        <f t="shared" si="28"/>
        <v>1832</v>
      </c>
      <c r="B2217" s="1" t="s">
        <v>681</v>
      </c>
      <c r="C2217" s="1" t="s">
        <v>681</v>
      </c>
      <c r="D2217" s="37" t="s">
        <v>681</v>
      </c>
      <c r="E2217" s="37" t="s">
        <v>681</v>
      </c>
      <c r="F2217" s="38" t="str">
        <f>Tabela2[[#This Row],[Coordenada]]</f>
        <v>-</v>
      </c>
      <c r="G2217" s="113"/>
      <c r="H2217" s="111"/>
      <c r="I2217" s="112" t="s">
        <v>681</v>
      </c>
    </row>
    <row r="2218" spans="1:9" x14ac:dyDescent="0.35">
      <c r="A2218">
        <f t="shared" si="28"/>
        <v>1833</v>
      </c>
      <c r="B2218" s="1" t="s">
        <v>681</v>
      </c>
      <c r="C2218" s="1" t="s">
        <v>681</v>
      </c>
      <c r="D2218" s="37" t="s">
        <v>681</v>
      </c>
      <c r="E2218" s="37" t="s">
        <v>681</v>
      </c>
      <c r="F2218" s="38" t="str">
        <f>Tabela2[[#This Row],[Coordenada]]</f>
        <v>-</v>
      </c>
      <c r="G2218" s="113"/>
      <c r="H2218" s="111"/>
      <c r="I2218" s="112" t="s">
        <v>681</v>
      </c>
    </row>
    <row r="2219" spans="1:9" x14ac:dyDescent="0.35">
      <c r="A2219">
        <f t="shared" si="28"/>
        <v>1834</v>
      </c>
      <c r="B2219" s="1" t="s">
        <v>681</v>
      </c>
      <c r="C2219" s="1" t="s">
        <v>681</v>
      </c>
      <c r="D2219" s="37" t="s">
        <v>681</v>
      </c>
      <c r="E2219" s="37" t="s">
        <v>681</v>
      </c>
      <c r="F2219" s="38" t="str">
        <f>Tabela2[[#This Row],[Coordenada]]</f>
        <v>-</v>
      </c>
      <c r="G2219" s="113"/>
      <c r="H2219" s="111"/>
      <c r="I2219" s="112" t="s">
        <v>681</v>
      </c>
    </row>
    <row r="2220" spans="1:9" x14ac:dyDescent="0.35">
      <c r="A2220">
        <f t="shared" si="28"/>
        <v>1835</v>
      </c>
      <c r="B2220" s="1" t="s">
        <v>681</v>
      </c>
      <c r="C2220" s="1" t="s">
        <v>681</v>
      </c>
      <c r="D2220" s="37" t="s">
        <v>681</v>
      </c>
      <c r="E2220" s="37" t="s">
        <v>681</v>
      </c>
      <c r="F2220" s="38" t="str">
        <f>Tabela2[[#This Row],[Coordenada]]</f>
        <v>-</v>
      </c>
      <c r="G2220" s="113"/>
      <c r="H2220" s="111"/>
      <c r="I2220" s="112" t="s">
        <v>681</v>
      </c>
    </row>
    <row r="2221" spans="1:9" x14ac:dyDescent="0.35">
      <c r="A2221">
        <f t="shared" si="28"/>
        <v>1836</v>
      </c>
      <c r="B2221" s="1" t="s">
        <v>681</v>
      </c>
      <c r="C2221" s="1" t="s">
        <v>681</v>
      </c>
      <c r="D2221" s="37" t="s">
        <v>681</v>
      </c>
      <c r="E2221" s="37" t="s">
        <v>681</v>
      </c>
      <c r="F2221" s="38" t="str">
        <f>Tabela2[[#This Row],[Coordenada]]</f>
        <v>-</v>
      </c>
      <c r="G2221" s="113"/>
      <c r="H2221" s="111"/>
      <c r="I2221" s="112" t="s">
        <v>681</v>
      </c>
    </row>
    <row r="2222" spans="1:9" x14ac:dyDescent="0.35">
      <c r="A2222">
        <f t="shared" si="28"/>
        <v>1837</v>
      </c>
      <c r="B2222" s="1" t="s">
        <v>681</v>
      </c>
      <c r="C2222" s="1" t="s">
        <v>681</v>
      </c>
      <c r="D2222" s="37" t="s">
        <v>681</v>
      </c>
      <c r="E2222" s="37" t="s">
        <v>681</v>
      </c>
      <c r="F2222" s="38" t="str">
        <f>Tabela2[[#This Row],[Coordenada]]</f>
        <v>-</v>
      </c>
      <c r="G2222" s="113"/>
      <c r="H2222" s="111"/>
      <c r="I2222" s="112" t="s">
        <v>681</v>
      </c>
    </row>
    <row r="2223" spans="1:9" x14ac:dyDescent="0.35">
      <c r="A2223">
        <f t="shared" si="28"/>
        <v>1838</v>
      </c>
      <c r="B2223" s="1" t="s">
        <v>681</v>
      </c>
      <c r="C2223" s="1" t="s">
        <v>681</v>
      </c>
      <c r="D2223" s="37" t="s">
        <v>681</v>
      </c>
      <c r="E2223" s="37" t="s">
        <v>681</v>
      </c>
      <c r="F2223" s="38" t="str">
        <f>Tabela2[[#This Row],[Coordenada]]</f>
        <v>-</v>
      </c>
      <c r="G2223" s="113"/>
      <c r="H2223" s="111"/>
      <c r="I2223" s="112" t="s">
        <v>681</v>
      </c>
    </row>
    <row r="2224" spans="1:9" x14ac:dyDescent="0.35">
      <c r="A2224">
        <f t="shared" si="28"/>
        <v>1839</v>
      </c>
      <c r="B2224" s="1" t="s">
        <v>681</v>
      </c>
      <c r="C2224" s="1" t="s">
        <v>681</v>
      </c>
      <c r="D2224" s="37" t="s">
        <v>681</v>
      </c>
      <c r="E2224" s="37" t="s">
        <v>681</v>
      </c>
      <c r="F2224" s="38" t="str">
        <f>Tabela2[[#This Row],[Coordenada]]</f>
        <v>-</v>
      </c>
      <c r="G2224" s="113"/>
      <c r="H2224" s="111"/>
      <c r="I2224" s="112" t="s">
        <v>681</v>
      </c>
    </row>
    <row r="2225" spans="1:9" x14ac:dyDescent="0.35">
      <c r="A2225">
        <f t="shared" si="28"/>
        <v>1840</v>
      </c>
      <c r="B2225" s="1" t="s">
        <v>681</v>
      </c>
      <c r="C2225" s="1" t="s">
        <v>681</v>
      </c>
      <c r="D2225" s="37" t="s">
        <v>681</v>
      </c>
      <c r="E2225" s="37" t="s">
        <v>681</v>
      </c>
      <c r="F2225" s="38" t="str">
        <f>Tabela2[[#This Row],[Coordenada]]</f>
        <v>-</v>
      </c>
      <c r="G2225" s="113"/>
      <c r="H2225" s="111"/>
      <c r="I2225" s="112" t="s">
        <v>681</v>
      </c>
    </row>
    <row r="2226" spans="1:9" x14ac:dyDescent="0.35">
      <c r="A2226">
        <f t="shared" si="28"/>
        <v>1841</v>
      </c>
      <c r="B2226" s="1" t="s">
        <v>681</v>
      </c>
      <c r="C2226" s="1" t="s">
        <v>681</v>
      </c>
      <c r="D2226" s="37" t="s">
        <v>681</v>
      </c>
      <c r="E2226" s="37" t="s">
        <v>681</v>
      </c>
      <c r="F2226" s="38" t="str">
        <f>Tabela2[[#This Row],[Coordenada]]</f>
        <v>-</v>
      </c>
      <c r="G2226" s="113"/>
      <c r="H2226" s="111"/>
      <c r="I2226" s="112" t="s">
        <v>681</v>
      </c>
    </row>
    <row r="2227" spans="1:9" x14ac:dyDescent="0.35">
      <c r="A2227">
        <f t="shared" si="28"/>
        <v>1842</v>
      </c>
      <c r="B2227" s="1" t="s">
        <v>681</v>
      </c>
      <c r="C2227" s="1" t="s">
        <v>681</v>
      </c>
      <c r="D2227" s="37" t="s">
        <v>681</v>
      </c>
      <c r="E2227" s="37" t="s">
        <v>681</v>
      </c>
      <c r="F2227" s="38" t="str">
        <f>Tabela2[[#This Row],[Coordenada]]</f>
        <v>-</v>
      </c>
      <c r="G2227" s="113"/>
      <c r="H2227" s="111"/>
      <c r="I2227" s="112" t="s">
        <v>681</v>
      </c>
    </row>
    <row r="2228" spans="1:9" x14ac:dyDescent="0.35">
      <c r="A2228">
        <f t="shared" si="28"/>
        <v>1843</v>
      </c>
      <c r="B2228" s="1" t="s">
        <v>681</v>
      </c>
      <c r="C2228" s="1" t="s">
        <v>681</v>
      </c>
      <c r="D2228" s="37" t="s">
        <v>681</v>
      </c>
      <c r="E2228" s="37" t="s">
        <v>681</v>
      </c>
      <c r="F2228" s="38" t="str">
        <f>Tabela2[[#This Row],[Coordenada]]</f>
        <v>-</v>
      </c>
      <c r="G2228" s="113"/>
      <c r="H2228" s="111"/>
      <c r="I2228" s="112" t="s">
        <v>681</v>
      </c>
    </row>
    <row r="2229" spans="1:9" x14ac:dyDescent="0.35">
      <c r="A2229">
        <f t="shared" si="28"/>
        <v>1844</v>
      </c>
      <c r="B2229" s="1" t="s">
        <v>681</v>
      </c>
      <c r="C2229" s="1" t="s">
        <v>681</v>
      </c>
      <c r="D2229" s="37" t="s">
        <v>681</v>
      </c>
      <c r="E2229" s="37" t="s">
        <v>681</v>
      </c>
      <c r="F2229" s="38" t="str">
        <f>Tabela2[[#This Row],[Coordenada]]</f>
        <v>-</v>
      </c>
      <c r="G2229" s="113"/>
      <c r="H2229" s="111"/>
      <c r="I2229" s="112" t="s">
        <v>681</v>
      </c>
    </row>
    <row r="2230" spans="1:9" x14ac:dyDescent="0.35">
      <c r="A2230">
        <f t="shared" si="28"/>
        <v>1845</v>
      </c>
      <c r="B2230" s="1" t="s">
        <v>681</v>
      </c>
      <c r="C2230" s="1" t="s">
        <v>681</v>
      </c>
      <c r="D2230" s="37" t="s">
        <v>681</v>
      </c>
      <c r="E2230" s="37" t="s">
        <v>681</v>
      </c>
      <c r="F2230" s="38" t="str">
        <f>Tabela2[[#This Row],[Coordenada]]</f>
        <v>-</v>
      </c>
      <c r="G2230" s="113"/>
      <c r="H2230" s="111"/>
      <c r="I2230" s="112" t="s">
        <v>681</v>
      </c>
    </row>
    <row r="2231" spans="1:9" x14ac:dyDescent="0.35">
      <c r="A2231">
        <f t="shared" si="28"/>
        <v>1846</v>
      </c>
      <c r="B2231" s="1" t="s">
        <v>681</v>
      </c>
      <c r="C2231" s="1" t="s">
        <v>681</v>
      </c>
      <c r="D2231" s="37" t="s">
        <v>681</v>
      </c>
      <c r="E2231" s="37" t="s">
        <v>681</v>
      </c>
      <c r="F2231" s="38" t="str">
        <f>Tabela2[[#This Row],[Coordenada]]</f>
        <v>-</v>
      </c>
      <c r="G2231" s="113"/>
      <c r="H2231" s="111"/>
      <c r="I2231" s="112" t="s">
        <v>681</v>
      </c>
    </row>
    <row r="2232" spans="1:9" x14ac:dyDescent="0.35">
      <c r="A2232">
        <f t="shared" si="28"/>
        <v>1847</v>
      </c>
      <c r="B2232" s="1" t="s">
        <v>681</v>
      </c>
      <c r="C2232" s="1" t="s">
        <v>681</v>
      </c>
      <c r="D2232" s="37" t="s">
        <v>681</v>
      </c>
      <c r="E2232" s="37" t="s">
        <v>681</v>
      </c>
      <c r="F2232" s="38" t="str">
        <f>Tabela2[[#This Row],[Coordenada]]</f>
        <v>-</v>
      </c>
      <c r="G2232" s="113"/>
      <c r="H2232" s="111"/>
      <c r="I2232" s="112" t="s">
        <v>681</v>
      </c>
    </row>
    <row r="2233" spans="1:9" x14ac:dyDescent="0.35">
      <c r="A2233">
        <f t="shared" si="28"/>
        <v>1848</v>
      </c>
      <c r="B2233" s="1" t="s">
        <v>681</v>
      </c>
      <c r="C2233" s="1" t="s">
        <v>681</v>
      </c>
      <c r="D2233" s="37" t="s">
        <v>681</v>
      </c>
      <c r="E2233" s="37" t="s">
        <v>681</v>
      </c>
      <c r="F2233" s="38" t="str">
        <f>Tabela2[[#This Row],[Coordenada]]</f>
        <v>-</v>
      </c>
      <c r="G2233" s="113"/>
      <c r="H2233" s="111"/>
      <c r="I2233" s="112" t="s">
        <v>681</v>
      </c>
    </row>
    <row r="2234" spans="1:9" x14ac:dyDescent="0.35">
      <c r="A2234">
        <f t="shared" si="28"/>
        <v>1849</v>
      </c>
      <c r="B2234" s="1" t="s">
        <v>681</v>
      </c>
      <c r="C2234" s="1" t="s">
        <v>681</v>
      </c>
      <c r="D2234" s="37" t="s">
        <v>681</v>
      </c>
      <c r="E2234" s="37" t="s">
        <v>681</v>
      </c>
      <c r="F2234" s="38" t="str">
        <f>Tabela2[[#This Row],[Coordenada]]</f>
        <v>-</v>
      </c>
      <c r="G2234" s="113"/>
      <c r="H2234" s="111"/>
      <c r="I2234" s="112" t="s">
        <v>681</v>
      </c>
    </row>
    <row r="2235" spans="1:9" x14ac:dyDescent="0.35">
      <c r="A2235">
        <f t="shared" si="28"/>
        <v>1850</v>
      </c>
      <c r="B2235" s="1" t="s">
        <v>681</v>
      </c>
      <c r="C2235" s="1" t="s">
        <v>681</v>
      </c>
      <c r="D2235" s="37" t="s">
        <v>681</v>
      </c>
      <c r="E2235" s="37" t="s">
        <v>681</v>
      </c>
      <c r="F2235" s="38" t="str">
        <f>Tabela2[[#This Row],[Coordenada]]</f>
        <v>-</v>
      </c>
      <c r="G2235" s="113"/>
      <c r="H2235" s="111"/>
      <c r="I2235" s="112" t="s">
        <v>681</v>
      </c>
    </row>
    <row r="2236" spans="1:9" x14ac:dyDescent="0.35">
      <c r="A2236">
        <f t="shared" si="28"/>
        <v>1851</v>
      </c>
      <c r="B2236" s="1" t="s">
        <v>681</v>
      </c>
      <c r="C2236" s="1" t="s">
        <v>681</v>
      </c>
      <c r="D2236" s="37" t="s">
        <v>681</v>
      </c>
      <c r="E2236" s="37" t="s">
        <v>681</v>
      </c>
      <c r="F2236" s="38" t="str">
        <f>Tabela2[[#This Row],[Coordenada]]</f>
        <v>-</v>
      </c>
      <c r="G2236" s="113"/>
      <c r="H2236" s="111"/>
      <c r="I2236" s="112" t="s">
        <v>681</v>
      </c>
    </row>
    <row r="2237" spans="1:9" x14ac:dyDescent="0.35">
      <c r="A2237">
        <f t="shared" si="28"/>
        <v>1852</v>
      </c>
      <c r="B2237" s="1" t="s">
        <v>681</v>
      </c>
      <c r="C2237" s="1" t="s">
        <v>681</v>
      </c>
      <c r="D2237" s="37" t="s">
        <v>681</v>
      </c>
      <c r="E2237" s="37" t="s">
        <v>681</v>
      </c>
      <c r="F2237" s="38" t="str">
        <f>Tabela2[[#This Row],[Coordenada]]</f>
        <v>-</v>
      </c>
      <c r="G2237" s="113"/>
      <c r="H2237" s="111"/>
      <c r="I2237" s="112" t="s">
        <v>681</v>
      </c>
    </row>
    <row r="2238" spans="1:9" x14ac:dyDescent="0.35">
      <c r="A2238">
        <f t="shared" si="28"/>
        <v>1853</v>
      </c>
      <c r="B2238" s="1" t="s">
        <v>681</v>
      </c>
      <c r="C2238" s="1" t="s">
        <v>681</v>
      </c>
      <c r="D2238" s="37" t="s">
        <v>681</v>
      </c>
      <c r="E2238" s="37" t="s">
        <v>681</v>
      </c>
      <c r="F2238" s="38" t="str">
        <f>Tabela2[[#This Row],[Coordenada]]</f>
        <v>-</v>
      </c>
      <c r="G2238" s="113"/>
      <c r="H2238" s="111"/>
      <c r="I2238" s="112" t="s">
        <v>681</v>
      </c>
    </row>
    <row r="2239" spans="1:9" x14ac:dyDescent="0.35">
      <c r="A2239">
        <f t="shared" si="28"/>
        <v>1854</v>
      </c>
      <c r="B2239" s="1" t="s">
        <v>681</v>
      </c>
      <c r="C2239" s="1" t="s">
        <v>681</v>
      </c>
      <c r="D2239" s="37" t="s">
        <v>681</v>
      </c>
      <c r="E2239" s="37" t="s">
        <v>681</v>
      </c>
      <c r="F2239" s="38" t="str">
        <f>Tabela2[[#This Row],[Coordenada]]</f>
        <v>-</v>
      </c>
      <c r="G2239" s="113"/>
      <c r="H2239" s="111"/>
      <c r="I2239" s="112" t="s">
        <v>681</v>
      </c>
    </row>
    <row r="2240" spans="1:9" x14ac:dyDescent="0.35">
      <c r="A2240">
        <f t="shared" si="28"/>
        <v>1855</v>
      </c>
      <c r="B2240" s="1" t="s">
        <v>681</v>
      </c>
      <c r="C2240" s="1" t="s">
        <v>681</v>
      </c>
      <c r="D2240" s="37" t="s">
        <v>681</v>
      </c>
      <c r="E2240" s="37" t="s">
        <v>681</v>
      </c>
      <c r="F2240" s="38" t="str">
        <f>Tabela2[[#This Row],[Coordenada]]</f>
        <v>-</v>
      </c>
      <c r="G2240" s="113"/>
      <c r="H2240" s="111"/>
      <c r="I2240" s="112" t="s">
        <v>681</v>
      </c>
    </row>
    <row r="2241" spans="1:9" x14ac:dyDescent="0.35">
      <c r="A2241">
        <f t="shared" si="28"/>
        <v>1856</v>
      </c>
      <c r="B2241" s="1" t="s">
        <v>681</v>
      </c>
      <c r="C2241" s="1" t="s">
        <v>681</v>
      </c>
      <c r="D2241" s="37" t="s">
        <v>681</v>
      </c>
      <c r="E2241" s="37" t="s">
        <v>681</v>
      </c>
      <c r="F2241" s="38" t="str">
        <f>Tabela2[[#This Row],[Coordenada]]</f>
        <v>-</v>
      </c>
      <c r="G2241" s="113"/>
      <c r="H2241" s="111"/>
      <c r="I2241" s="112" t="s">
        <v>681</v>
      </c>
    </row>
    <row r="2242" spans="1:9" x14ac:dyDescent="0.35">
      <c r="A2242">
        <f t="shared" si="28"/>
        <v>1857</v>
      </c>
      <c r="B2242" s="1" t="s">
        <v>681</v>
      </c>
      <c r="C2242" s="1" t="s">
        <v>681</v>
      </c>
      <c r="D2242" s="37" t="s">
        <v>681</v>
      </c>
      <c r="E2242" s="37" t="s">
        <v>681</v>
      </c>
      <c r="F2242" s="38" t="str">
        <f>Tabela2[[#This Row],[Coordenada]]</f>
        <v>-</v>
      </c>
      <c r="G2242" s="113"/>
      <c r="H2242" s="111"/>
      <c r="I2242" s="112" t="s">
        <v>681</v>
      </c>
    </row>
    <row r="2243" spans="1:9" x14ac:dyDescent="0.35">
      <c r="A2243">
        <f t="shared" ref="A2243:A2306" si="29">A2242+1</f>
        <v>1858</v>
      </c>
      <c r="B2243" s="1" t="s">
        <v>681</v>
      </c>
      <c r="C2243" s="1" t="s">
        <v>681</v>
      </c>
      <c r="D2243" s="37" t="s">
        <v>681</v>
      </c>
      <c r="E2243" s="37" t="s">
        <v>681</v>
      </c>
      <c r="F2243" s="38" t="str">
        <f>Tabela2[[#This Row],[Coordenada]]</f>
        <v>-</v>
      </c>
      <c r="G2243" s="113"/>
      <c r="H2243" s="111"/>
      <c r="I2243" s="112" t="s">
        <v>681</v>
      </c>
    </row>
    <row r="2244" spans="1:9" x14ac:dyDescent="0.35">
      <c r="A2244">
        <f t="shared" si="29"/>
        <v>1859</v>
      </c>
      <c r="B2244" s="1" t="s">
        <v>681</v>
      </c>
      <c r="C2244" s="1" t="s">
        <v>681</v>
      </c>
      <c r="D2244" s="37" t="s">
        <v>681</v>
      </c>
      <c r="E2244" s="37" t="s">
        <v>681</v>
      </c>
      <c r="F2244" s="38" t="str">
        <f>Tabela2[[#This Row],[Coordenada]]</f>
        <v>-</v>
      </c>
      <c r="G2244" s="113"/>
      <c r="H2244" s="111"/>
      <c r="I2244" s="112" t="s">
        <v>681</v>
      </c>
    </row>
    <row r="2245" spans="1:9" x14ac:dyDescent="0.35">
      <c r="A2245">
        <f t="shared" si="29"/>
        <v>1860</v>
      </c>
      <c r="B2245" s="1" t="s">
        <v>681</v>
      </c>
      <c r="C2245" s="1" t="s">
        <v>681</v>
      </c>
      <c r="D2245" s="37" t="s">
        <v>681</v>
      </c>
      <c r="E2245" s="37" t="s">
        <v>681</v>
      </c>
      <c r="F2245" s="38" t="str">
        <f>Tabela2[[#This Row],[Coordenada]]</f>
        <v>-</v>
      </c>
      <c r="G2245" s="113"/>
      <c r="H2245" s="111"/>
      <c r="I2245" s="112" t="s">
        <v>681</v>
      </c>
    </row>
    <row r="2246" spans="1:9" x14ac:dyDescent="0.35">
      <c r="A2246">
        <f t="shared" si="29"/>
        <v>1861</v>
      </c>
      <c r="B2246" s="1" t="s">
        <v>681</v>
      </c>
      <c r="C2246" s="1" t="s">
        <v>681</v>
      </c>
      <c r="D2246" s="37" t="s">
        <v>681</v>
      </c>
      <c r="E2246" s="37" t="s">
        <v>681</v>
      </c>
      <c r="F2246" s="38" t="str">
        <f>Tabela2[[#This Row],[Coordenada]]</f>
        <v>-</v>
      </c>
      <c r="G2246" s="113"/>
      <c r="H2246" s="111"/>
      <c r="I2246" s="112" t="s">
        <v>681</v>
      </c>
    </row>
    <row r="2247" spans="1:9" x14ac:dyDescent="0.35">
      <c r="A2247">
        <f t="shared" si="29"/>
        <v>1862</v>
      </c>
      <c r="B2247" s="1" t="s">
        <v>681</v>
      </c>
      <c r="C2247" s="1" t="s">
        <v>681</v>
      </c>
      <c r="D2247" s="37" t="s">
        <v>681</v>
      </c>
      <c r="E2247" s="37" t="s">
        <v>681</v>
      </c>
      <c r="F2247" s="38" t="str">
        <f>Tabela2[[#This Row],[Coordenada]]</f>
        <v>-</v>
      </c>
      <c r="G2247" s="113"/>
      <c r="H2247" s="111"/>
      <c r="I2247" s="112" t="s">
        <v>681</v>
      </c>
    </row>
    <row r="2248" spans="1:9" x14ac:dyDescent="0.35">
      <c r="A2248">
        <f t="shared" si="29"/>
        <v>1863</v>
      </c>
      <c r="B2248" s="1" t="s">
        <v>681</v>
      </c>
      <c r="C2248" s="1" t="s">
        <v>681</v>
      </c>
      <c r="D2248" s="37" t="s">
        <v>681</v>
      </c>
      <c r="E2248" s="37" t="s">
        <v>681</v>
      </c>
      <c r="F2248" s="38" t="str">
        <f>Tabela2[[#This Row],[Coordenada]]</f>
        <v>-</v>
      </c>
      <c r="G2248" s="113"/>
      <c r="H2248" s="111"/>
      <c r="I2248" s="112" t="s">
        <v>681</v>
      </c>
    </row>
    <row r="2249" spans="1:9" x14ac:dyDescent="0.35">
      <c r="A2249">
        <f t="shared" si="29"/>
        <v>1864</v>
      </c>
      <c r="B2249" s="1" t="s">
        <v>681</v>
      </c>
      <c r="C2249" s="1" t="s">
        <v>681</v>
      </c>
      <c r="D2249" s="37" t="s">
        <v>681</v>
      </c>
      <c r="E2249" s="37" t="s">
        <v>681</v>
      </c>
      <c r="F2249" s="38" t="str">
        <f>Tabela2[[#This Row],[Coordenada]]</f>
        <v>-</v>
      </c>
      <c r="G2249" s="113"/>
      <c r="H2249" s="111"/>
      <c r="I2249" s="112" t="s">
        <v>681</v>
      </c>
    </row>
    <row r="2250" spans="1:9" x14ac:dyDescent="0.35">
      <c r="A2250">
        <f t="shared" si="29"/>
        <v>1865</v>
      </c>
      <c r="B2250" s="1" t="s">
        <v>681</v>
      </c>
      <c r="C2250" s="1" t="s">
        <v>681</v>
      </c>
      <c r="D2250" s="37" t="s">
        <v>681</v>
      </c>
      <c r="E2250" s="37" t="s">
        <v>681</v>
      </c>
      <c r="F2250" s="38" t="str">
        <f>Tabela2[[#This Row],[Coordenada]]</f>
        <v>-</v>
      </c>
      <c r="G2250" s="113"/>
      <c r="H2250" s="111"/>
      <c r="I2250" s="112" t="s">
        <v>681</v>
      </c>
    </row>
    <row r="2251" spans="1:9" x14ac:dyDescent="0.35">
      <c r="A2251">
        <f t="shared" si="29"/>
        <v>1866</v>
      </c>
      <c r="B2251" s="1" t="s">
        <v>681</v>
      </c>
      <c r="C2251" s="1" t="s">
        <v>681</v>
      </c>
      <c r="D2251" s="37" t="s">
        <v>681</v>
      </c>
      <c r="E2251" s="37" t="s">
        <v>681</v>
      </c>
      <c r="F2251" s="38" t="str">
        <f>Tabela2[[#This Row],[Coordenada]]</f>
        <v>-</v>
      </c>
      <c r="G2251" s="113"/>
      <c r="H2251" s="111"/>
      <c r="I2251" s="112" t="s">
        <v>681</v>
      </c>
    </row>
    <row r="2252" spans="1:9" x14ac:dyDescent="0.35">
      <c r="A2252">
        <f t="shared" si="29"/>
        <v>1867</v>
      </c>
      <c r="B2252" s="1" t="s">
        <v>681</v>
      </c>
      <c r="C2252" s="1" t="s">
        <v>681</v>
      </c>
      <c r="D2252" s="37" t="s">
        <v>681</v>
      </c>
      <c r="E2252" s="37" t="s">
        <v>681</v>
      </c>
      <c r="F2252" s="38" t="str">
        <f>Tabela2[[#This Row],[Coordenada]]</f>
        <v>-</v>
      </c>
      <c r="G2252" s="113"/>
      <c r="H2252" s="111"/>
      <c r="I2252" s="112" t="s">
        <v>681</v>
      </c>
    </row>
    <row r="2253" spans="1:9" x14ac:dyDescent="0.35">
      <c r="A2253">
        <f t="shared" si="29"/>
        <v>1868</v>
      </c>
      <c r="B2253" s="1" t="s">
        <v>681</v>
      </c>
      <c r="C2253" s="1" t="s">
        <v>681</v>
      </c>
      <c r="D2253" s="37" t="s">
        <v>681</v>
      </c>
      <c r="E2253" s="37" t="s">
        <v>681</v>
      </c>
      <c r="F2253" s="38" t="str">
        <f>Tabela2[[#This Row],[Coordenada]]</f>
        <v>-</v>
      </c>
      <c r="G2253" s="113"/>
      <c r="H2253" s="111"/>
      <c r="I2253" s="112" t="s">
        <v>681</v>
      </c>
    </row>
    <row r="2254" spans="1:9" x14ac:dyDescent="0.35">
      <c r="A2254">
        <f t="shared" si="29"/>
        <v>1869</v>
      </c>
      <c r="B2254" s="1" t="s">
        <v>681</v>
      </c>
      <c r="C2254" s="1" t="s">
        <v>681</v>
      </c>
      <c r="D2254" s="37" t="s">
        <v>681</v>
      </c>
      <c r="E2254" s="37" t="s">
        <v>681</v>
      </c>
      <c r="F2254" s="38" t="str">
        <f>Tabela2[[#This Row],[Coordenada]]</f>
        <v>-</v>
      </c>
      <c r="G2254" s="113"/>
      <c r="H2254" s="111"/>
      <c r="I2254" s="112" t="s">
        <v>681</v>
      </c>
    </row>
    <row r="2255" spans="1:9" x14ac:dyDescent="0.35">
      <c r="A2255">
        <f t="shared" si="29"/>
        <v>1870</v>
      </c>
      <c r="B2255" s="1" t="s">
        <v>681</v>
      </c>
      <c r="C2255" s="1" t="s">
        <v>681</v>
      </c>
      <c r="D2255" s="37" t="s">
        <v>681</v>
      </c>
      <c r="E2255" s="37" t="s">
        <v>681</v>
      </c>
      <c r="F2255" s="38" t="str">
        <f>Tabela2[[#This Row],[Coordenada]]</f>
        <v>-</v>
      </c>
      <c r="G2255" s="113"/>
      <c r="H2255" s="111"/>
      <c r="I2255" s="112" t="s">
        <v>681</v>
      </c>
    </row>
    <row r="2256" spans="1:9" x14ac:dyDescent="0.35">
      <c r="A2256">
        <f t="shared" si="29"/>
        <v>1871</v>
      </c>
      <c r="B2256" s="1" t="s">
        <v>681</v>
      </c>
      <c r="C2256" s="1" t="s">
        <v>681</v>
      </c>
      <c r="D2256" s="37" t="s">
        <v>681</v>
      </c>
      <c r="E2256" s="37" t="s">
        <v>681</v>
      </c>
      <c r="F2256" s="38" t="str">
        <f>Tabela2[[#This Row],[Coordenada]]</f>
        <v>-</v>
      </c>
      <c r="G2256" s="113"/>
      <c r="H2256" s="111"/>
      <c r="I2256" s="112" t="s">
        <v>681</v>
      </c>
    </row>
    <row r="2257" spans="1:9" x14ac:dyDescent="0.35">
      <c r="A2257">
        <f t="shared" si="29"/>
        <v>1872</v>
      </c>
      <c r="B2257" s="1" t="s">
        <v>681</v>
      </c>
      <c r="C2257" s="1" t="s">
        <v>681</v>
      </c>
      <c r="D2257" s="37" t="s">
        <v>681</v>
      </c>
      <c r="E2257" s="37" t="s">
        <v>681</v>
      </c>
      <c r="F2257" s="38" t="str">
        <f>Tabela2[[#This Row],[Coordenada]]</f>
        <v>-</v>
      </c>
      <c r="G2257" s="113"/>
      <c r="H2257" s="111"/>
      <c r="I2257" s="112" t="s">
        <v>681</v>
      </c>
    </row>
    <row r="2258" spans="1:9" x14ac:dyDescent="0.35">
      <c r="A2258">
        <f t="shared" si="29"/>
        <v>1873</v>
      </c>
      <c r="B2258" s="1" t="s">
        <v>681</v>
      </c>
      <c r="C2258" s="1" t="s">
        <v>681</v>
      </c>
      <c r="D2258" s="37" t="s">
        <v>681</v>
      </c>
      <c r="E2258" s="37" t="s">
        <v>681</v>
      </c>
      <c r="F2258" s="38" t="str">
        <f>Tabela2[[#This Row],[Coordenada]]</f>
        <v>-</v>
      </c>
      <c r="G2258" s="113"/>
      <c r="H2258" s="111"/>
      <c r="I2258" s="112" t="s">
        <v>681</v>
      </c>
    </row>
    <row r="2259" spans="1:9" x14ac:dyDescent="0.35">
      <c r="A2259">
        <f t="shared" si="29"/>
        <v>1874</v>
      </c>
      <c r="B2259" s="1" t="s">
        <v>681</v>
      </c>
      <c r="C2259" s="1" t="s">
        <v>681</v>
      </c>
      <c r="D2259" s="37" t="s">
        <v>681</v>
      </c>
      <c r="E2259" s="37" t="s">
        <v>681</v>
      </c>
      <c r="F2259" s="38" t="str">
        <f>Tabela2[[#This Row],[Coordenada]]</f>
        <v>-</v>
      </c>
      <c r="G2259" s="113"/>
      <c r="H2259" s="111"/>
      <c r="I2259" s="112" t="s">
        <v>681</v>
      </c>
    </row>
    <row r="2260" spans="1:9" x14ac:dyDescent="0.35">
      <c r="A2260">
        <f t="shared" si="29"/>
        <v>1875</v>
      </c>
      <c r="B2260" s="1" t="s">
        <v>681</v>
      </c>
      <c r="C2260" s="1" t="s">
        <v>681</v>
      </c>
      <c r="D2260" s="37" t="s">
        <v>681</v>
      </c>
      <c r="E2260" s="37" t="s">
        <v>681</v>
      </c>
      <c r="F2260" s="38" t="str">
        <f>Tabela2[[#This Row],[Coordenada]]</f>
        <v>-</v>
      </c>
      <c r="G2260" s="113"/>
      <c r="H2260" s="111"/>
      <c r="I2260" s="112" t="s">
        <v>681</v>
      </c>
    </row>
    <row r="2261" spans="1:9" x14ac:dyDescent="0.35">
      <c r="A2261">
        <f t="shared" si="29"/>
        <v>1876</v>
      </c>
      <c r="B2261" s="1" t="s">
        <v>681</v>
      </c>
      <c r="C2261" s="1" t="s">
        <v>681</v>
      </c>
      <c r="D2261" s="37" t="s">
        <v>681</v>
      </c>
      <c r="E2261" s="37" t="s">
        <v>681</v>
      </c>
      <c r="F2261" s="38" t="str">
        <f>Tabela2[[#This Row],[Coordenada]]</f>
        <v>-</v>
      </c>
      <c r="G2261" s="113"/>
      <c r="H2261" s="111"/>
      <c r="I2261" s="112" t="s">
        <v>681</v>
      </c>
    </row>
    <row r="2262" spans="1:9" x14ac:dyDescent="0.35">
      <c r="A2262">
        <f t="shared" si="29"/>
        <v>1877</v>
      </c>
      <c r="B2262" s="1" t="s">
        <v>681</v>
      </c>
      <c r="C2262" s="1" t="s">
        <v>681</v>
      </c>
      <c r="D2262" s="37" t="s">
        <v>681</v>
      </c>
      <c r="E2262" s="37" t="s">
        <v>681</v>
      </c>
      <c r="F2262" s="38" t="str">
        <f>Tabela2[[#This Row],[Coordenada]]</f>
        <v>-</v>
      </c>
      <c r="G2262" s="113"/>
      <c r="H2262" s="111"/>
      <c r="I2262" s="112" t="s">
        <v>681</v>
      </c>
    </row>
    <row r="2263" spans="1:9" x14ac:dyDescent="0.35">
      <c r="A2263">
        <f t="shared" si="29"/>
        <v>1878</v>
      </c>
      <c r="B2263" s="1" t="s">
        <v>681</v>
      </c>
      <c r="C2263" s="1" t="s">
        <v>681</v>
      </c>
      <c r="D2263" s="37" t="s">
        <v>681</v>
      </c>
      <c r="E2263" s="37" t="s">
        <v>681</v>
      </c>
      <c r="F2263" s="38" t="str">
        <f>Tabela2[[#This Row],[Coordenada]]</f>
        <v>-</v>
      </c>
      <c r="G2263" s="113"/>
      <c r="H2263" s="111"/>
      <c r="I2263" s="112" t="s">
        <v>681</v>
      </c>
    </row>
    <row r="2264" spans="1:9" x14ac:dyDescent="0.35">
      <c r="A2264">
        <f t="shared" si="29"/>
        <v>1879</v>
      </c>
      <c r="B2264" s="1" t="s">
        <v>681</v>
      </c>
      <c r="C2264" s="1" t="s">
        <v>681</v>
      </c>
      <c r="D2264" s="37" t="s">
        <v>681</v>
      </c>
      <c r="E2264" s="37" t="s">
        <v>681</v>
      </c>
      <c r="F2264" s="38" t="str">
        <f>Tabela2[[#This Row],[Coordenada]]</f>
        <v>-</v>
      </c>
      <c r="G2264" s="113"/>
      <c r="H2264" s="111"/>
      <c r="I2264" s="112" t="s">
        <v>681</v>
      </c>
    </row>
    <row r="2265" spans="1:9" x14ac:dyDescent="0.35">
      <c r="A2265">
        <f t="shared" si="29"/>
        <v>1880</v>
      </c>
      <c r="B2265" s="1" t="s">
        <v>681</v>
      </c>
      <c r="C2265" s="1" t="s">
        <v>681</v>
      </c>
      <c r="D2265" s="37" t="s">
        <v>681</v>
      </c>
      <c r="E2265" s="37" t="s">
        <v>681</v>
      </c>
      <c r="F2265" s="38" t="str">
        <f>Tabela2[[#This Row],[Coordenada]]</f>
        <v>-</v>
      </c>
      <c r="G2265" s="113"/>
      <c r="H2265" s="111"/>
      <c r="I2265" s="112" t="s">
        <v>681</v>
      </c>
    </row>
    <row r="2266" spans="1:9" x14ac:dyDescent="0.35">
      <c r="A2266">
        <f t="shared" si="29"/>
        <v>1881</v>
      </c>
      <c r="B2266" s="1" t="s">
        <v>681</v>
      </c>
      <c r="C2266" s="1" t="s">
        <v>681</v>
      </c>
      <c r="D2266" s="37" t="s">
        <v>681</v>
      </c>
      <c r="E2266" s="37" t="s">
        <v>681</v>
      </c>
      <c r="F2266" s="38" t="str">
        <f>Tabela2[[#This Row],[Coordenada]]</f>
        <v>-</v>
      </c>
      <c r="G2266" s="113"/>
      <c r="H2266" s="111"/>
      <c r="I2266" s="112" t="s">
        <v>681</v>
      </c>
    </row>
    <row r="2267" spans="1:9" x14ac:dyDescent="0.35">
      <c r="A2267">
        <f t="shared" si="29"/>
        <v>1882</v>
      </c>
      <c r="B2267" s="1" t="s">
        <v>681</v>
      </c>
      <c r="C2267" s="1" t="s">
        <v>681</v>
      </c>
      <c r="D2267" s="37" t="s">
        <v>681</v>
      </c>
      <c r="E2267" s="37" t="s">
        <v>681</v>
      </c>
      <c r="F2267" s="38" t="str">
        <f>Tabela2[[#This Row],[Coordenada]]</f>
        <v>-</v>
      </c>
      <c r="G2267" s="113"/>
      <c r="H2267" s="111"/>
      <c r="I2267" s="112" t="s">
        <v>681</v>
      </c>
    </row>
    <row r="2268" spans="1:9" x14ac:dyDescent="0.35">
      <c r="A2268">
        <f t="shared" si="29"/>
        <v>1883</v>
      </c>
      <c r="B2268" s="1" t="s">
        <v>681</v>
      </c>
      <c r="C2268" s="1" t="s">
        <v>681</v>
      </c>
      <c r="D2268" s="37" t="s">
        <v>681</v>
      </c>
      <c r="E2268" s="37" t="s">
        <v>681</v>
      </c>
      <c r="F2268" s="38" t="str">
        <f>Tabela2[[#This Row],[Coordenada]]</f>
        <v>-</v>
      </c>
      <c r="G2268" s="113"/>
      <c r="H2268" s="111"/>
      <c r="I2268" s="112" t="s">
        <v>681</v>
      </c>
    </row>
    <row r="2269" spans="1:9" x14ac:dyDescent="0.35">
      <c r="A2269">
        <f t="shared" si="29"/>
        <v>1884</v>
      </c>
      <c r="B2269" s="1" t="s">
        <v>681</v>
      </c>
      <c r="C2269" s="1" t="s">
        <v>681</v>
      </c>
      <c r="D2269" s="37" t="s">
        <v>681</v>
      </c>
      <c r="E2269" s="37" t="s">
        <v>681</v>
      </c>
      <c r="F2269" s="38" t="str">
        <f>Tabela2[[#This Row],[Coordenada]]</f>
        <v>-</v>
      </c>
      <c r="G2269" s="113"/>
      <c r="H2269" s="111"/>
      <c r="I2269" s="112" t="s">
        <v>681</v>
      </c>
    </row>
    <row r="2270" spans="1:9" x14ac:dyDescent="0.35">
      <c r="A2270">
        <f t="shared" si="29"/>
        <v>1885</v>
      </c>
      <c r="B2270" s="1" t="s">
        <v>681</v>
      </c>
      <c r="C2270" s="1" t="s">
        <v>681</v>
      </c>
      <c r="D2270" s="37" t="s">
        <v>681</v>
      </c>
      <c r="E2270" s="37" t="s">
        <v>681</v>
      </c>
      <c r="F2270" s="38" t="str">
        <f>Tabela2[[#This Row],[Coordenada]]</f>
        <v>-</v>
      </c>
      <c r="G2270" s="113"/>
      <c r="H2270" s="111"/>
      <c r="I2270" s="112" t="s">
        <v>681</v>
      </c>
    </row>
    <row r="2271" spans="1:9" x14ac:dyDescent="0.35">
      <c r="A2271">
        <f t="shared" si="29"/>
        <v>1886</v>
      </c>
      <c r="B2271" s="1" t="s">
        <v>681</v>
      </c>
      <c r="C2271" s="1" t="s">
        <v>681</v>
      </c>
      <c r="D2271" s="37" t="s">
        <v>681</v>
      </c>
      <c r="E2271" s="37" t="s">
        <v>681</v>
      </c>
      <c r="F2271" s="38" t="str">
        <f>Tabela2[[#This Row],[Coordenada]]</f>
        <v>-</v>
      </c>
      <c r="G2271" s="113"/>
      <c r="H2271" s="111"/>
      <c r="I2271" s="112" t="s">
        <v>681</v>
      </c>
    </row>
    <row r="2272" spans="1:9" x14ac:dyDescent="0.35">
      <c r="A2272">
        <f t="shared" si="29"/>
        <v>1887</v>
      </c>
      <c r="B2272" s="1" t="s">
        <v>681</v>
      </c>
      <c r="C2272" s="1" t="s">
        <v>681</v>
      </c>
      <c r="D2272" s="37" t="s">
        <v>681</v>
      </c>
      <c r="E2272" s="37" t="s">
        <v>681</v>
      </c>
      <c r="F2272" s="38" t="str">
        <f>Tabela2[[#This Row],[Coordenada]]</f>
        <v>-</v>
      </c>
      <c r="G2272" s="113"/>
      <c r="H2272" s="111"/>
      <c r="I2272" s="112" t="s">
        <v>681</v>
      </c>
    </row>
    <row r="2273" spans="1:9" x14ac:dyDescent="0.35">
      <c r="A2273">
        <f t="shared" si="29"/>
        <v>1888</v>
      </c>
      <c r="B2273" s="1" t="s">
        <v>681</v>
      </c>
      <c r="C2273" s="1" t="s">
        <v>681</v>
      </c>
      <c r="D2273" s="37" t="s">
        <v>681</v>
      </c>
      <c r="E2273" s="37" t="s">
        <v>681</v>
      </c>
      <c r="F2273" s="38" t="str">
        <f>Tabela2[[#This Row],[Coordenada]]</f>
        <v>-</v>
      </c>
      <c r="G2273" s="113"/>
      <c r="H2273" s="111"/>
      <c r="I2273" s="112" t="s">
        <v>681</v>
      </c>
    </row>
    <row r="2274" spans="1:9" x14ac:dyDescent="0.35">
      <c r="A2274">
        <f t="shared" si="29"/>
        <v>1889</v>
      </c>
      <c r="B2274" s="1" t="s">
        <v>681</v>
      </c>
      <c r="C2274" s="1" t="s">
        <v>681</v>
      </c>
      <c r="D2274" s="37" t="s">
        <v>681</v>
      </c>
      <c r="E2274" s="37" t="s">
        <v>681</v>
      </c>
      <c r="F2274" s="38" t="str">
        <f>Tabela2[[#This Row],[Coordenada]]</f>
        <v>-</v>
      </c>
      <c r="G2274" s="113"/>
      <c r="H2274" s="111"/>
      <c r="I2274" s="112" t="s">
        <v>681</v>
      </c>
    </row>
    <row r="2275" spans="1:9" x14ac:dyDescent="0.35">
      <c r="A2275">
        <f t="shared" si="29"/>
        <v>1890</v>
      </c>
      <c r="B2275" s="1" t="s">
        <v>681</v>
      </c>
      <c r="C2275" s="1" t="s">
        <v>681</v>
      </c>
      <c r="D2275" s="37" t="s">
        <v>681</v>
      </c>
      <c r="E2275" s="37" t="s">
        <v>681</v>
      </c>
      <c r="F2275" s="38" t="str">
        <f>Tabela2[[#This Row],[Coordenada]]</f>
        <v>-</v>
      </c>
      <c r="G2275" s="113"/>
      <c r="H2275" s="111"/>
      <c r="I2275" s="112" t="s">
        <v>681</v>
      </c>
    </row>
    <row r="2276" spans="1:9" x14ac:dyDescent="0.35">
      <c r="A2276">
        <f t="shared" si="29"/>
        <v>1891</v>
      </c>
      <c r="B2276" s="1" t="s">
        <v>681</v>
      </c>
      <c r="C2276" s="1" t="s">
        <v>681</v>
      </c>
      <c r="D2276" s="37" t="s">
        <v>681</v>
      </c>
      <c r="E2276" s="37" t="s">
        <v>681</v>
      </c>
      <c r="F2276" s="38" t="str">
        <f>Tabela2[[#This Row],[Coordenada]]</f>
        <v>-</v>
      </c>
      <c r="G2276" s="113"/>
      <c r="H2276" s="111"/>
      <c r="I2276" s="112" t="s">
        <v>681</v>
      </c>
    </row>
    <row r="2277" spans="1:9" x14ac:dyDescent="0.35">
      <c r="A2277">
        <f t="shared" si="29"/>
        <v>1892</v>
      </c>
      <c r="B2277" s="1" t="s">
        <v>681</v>
      </c>
      <c r="C2277" s="1" t="s">
        <v>681</v>
      </c>
      <c r="D2277" s="37" t="s">
        <v>681</v>
      </c>
      <c r="E2277" s="37" t="s">
        <v>681</v>
      </c>
      <c r="F2277" s="38" t="str">
        <f>Tabela2[[#This Row],[Coordenada]]</f>
        <v>-</v>
      </c>
      <c r="G2277" s="113"/>
      <c r="H2277" s="111"/>
      <c r="I2277" s="112" t="s">
        <v>681</v>
      </c>
    </row>
    <row r="2278" spans="1:9" x14ac:dyDescent="0.35">
      <c r="A2278">
        <f t="shared" si="29"/>
        <v>1893</v>
      </c>
      <c r="B2278" s="1" t="s">
        <v>681</v>
      </c>
      <c r="C2278" s="1" t="s">
        <v>681</v>
      </c>
      <c r="D2278" s="37" t="s">
        <v>681</v>
      </c>
      <c r="E2278" s="37" t="s">
        <v>681</v>
      </c>
      <c r="F2278" s="38" t="str">
        <f>Tabela2[[#This Row],[Coordenada]]</f>
        <v>-</v>
      </c>
      <c r="G2278" s="113"/>
      <c r="H2278" s="111"/>
      <c r="I2278" s="112" t="s">
        <v>681</v>
      </c>
    </row>
    <row r="2279" spans="1:9" x14ac:dyDescent="0.35">
      <c r="A2279">
        <f t="shared" si="29"/>
        <v>1894</v>
      </c>
      <c r="B2279" s="1" t="s">
        <v>681</v>
      </c>
      <c r="C2279" s="1" t="s">
        <v>681</v>
      </c>
      <c r="D2279" s="37" t="s">
        <v>681</v>
      </c>
      <c r="E2279" s="37" t="s">
        <v>681</v>
      </c>
      <c r="F2279" s="38" t="str">
        <f>Tabela2[[#This Row],[Coordenada]]</f>
        <v>-</v>
      </c>
      <c r="G2279" s="113"/>
      <c r="H2279" s="111"/>
      <c r="I2279" s="112" t="s">
        <v>681</v>
      </c>
    </row>
    <row r="2280" spans="1:9" x14ac:dyDescent="0.35">
      <c r="A2280">
        <f t="shared" si="29"/>
        <v>1895</v>
      </c>
      <c r="B2280" s="1" t="s">
        <v>681</v>
      </c>
      <c r="C2280" s="1" t="s">
        <v>681</v>
      </c>
      <c r="D2280" s="37" t="s">
        <v>681</v>
      </c>
      <c r="E2280" s="37" t="s">
        <v>681</v>
      </c>
      <c r="F2280" s="38" t="str">
        <f>Tabela2[[#This Row],[Coordenada]]</f>
        <v>-</v>
      </c>
      <c r="G2280" s="113"/>
      <c r="H2280" s="111"/>
      <c r="I2280" s="112" t="s">
        <v>681</v>
      </c>
    </row>
    <row r="2281" spans="1:9" x14ac:dyDescent="0.35">
      <c r="A2281">
        <f t="shared" si="29"/>
        <v>1896</v>
      </c>
      <c r="B2281" s="1" t="s">
        <v>681</v>
      </c>
      <c r="C2281" s="1" t="s">
        <v>681</v>
      </c>
      <c r="D2281" s="37" t="s">
        <v>681</v>
      </c>
      <c r="E2281" s="37" t="s">
        <v>681</v>
      </c>
      <c r="F2281" s="38" t="str">
        <f>Tabela2[[#This Row],[Coordenada]]</f>
        <v>-</v>
      </c>
      <c r="G2281" s="113"/>
      <c r="H2281" s="111"/>
      <c r="I2281" s="112" t="s">
        <v>681</v>
      </c>
    </row>
    <row r="2282" spans="1:9" x14ac:dyDescent="0.35">
      <c r="A2282">
        <f t="shared" si="29"/>
        <v>1897</v>
      </c>
      <c r="B2282" s="1" t="s">
        <v>681</v>
      </c>
      <c r="C2282" s="1" t="s">
        <v>681</v>
      </c>
      <c r="D2282" s="37" t="s">
        <v>681</v>
      </c>
      <c r="E2282" s="37" t="s">
        <v>681</v>
      </c>
      <c r="F2282" s="38" t="str">
        <f>Tabela2[[#This Row],[Coordenada]]</f>
        <v>-</v>
      </c>
      <c r="G2282" s="113"/>
      <c r="H2282" s="111"/>
      <c r="I2282" s="112" t="s">
        <v>681</v>
      </c>
    </row>
    <row r="2283" spans="1:9" x14ac:dyDescent="0.35">
      <c r="A2283">
        <f t="shared" si="29"/>
        <v>1898</v>
      </c>
      <c r="B2283" s="1" t="s">
        <v>681</v>
      </c>
      <c r="C2283" s="1" t="s">
        <v>681</v>
      </c>
      <c r="D2283" s="37" t="s">
        <v>681</v>
      </c>
      <c r="E2283" s="37" t="s">
        <v>681</v>
      </c>
      <c r="F2283" s="38" t="str">
        <f>Tabela2[[#This Row],[Coordenada]]</f>
        <v>-</v>
      </c>
      <c r="G2283" s="113"/>
      <c r="H2283" s="111"/>
      <c r="I2283" s="112" t="s">
        <v>681</v>
      </c>
    </row>
    <row r="2284" spans="1:9" x14ac:dyDescent="0.35">
      <c r="A2284">
        <f t="shared" si="29"/>
        <v>1899</v>
      </c>
      <c r="B2284" s="1" t="s">
        <v>681</v>
      </c>
      <c r="C2284" s="1" t="s">
        <v>681</v>
      </c>
      <c r="D2284" s="37" t="s">
        <v>681</v>
      </c>
      <c r="E2284" s="37" t="s">
        <v>681</v>
      </c>
      <c r="F2284" s="38" t="str">
        <f>Tabela2[[#This Row],[Coordenada]]</f>
        <v>-</v>
      </c>
      <c r="G2284" s="113"/>
      <c r="H2284" s="111"/>
      <c r="I2284" s="112" t="s">
        <v>681</v>
      </c>
    </row>
    <row r="2285" spans="1:9" x14ac:dyDescent="0.35">
      <c r="A2285">
        <f t="shared" si="29"/>
        <v>1900</v>
      </c>
      <c r="B2285" s="1" t="s">
        <v>681</v>
      </c>
      <c r="C2285" s="1" t="s">
        <v>681</v>
      </c>
      <c r="D2285" s="37" t="s">
        <v>681</v>
      </c>
      <c r="E2285" s="37" t="s">
        <v>681</v>
      </c>
      <c r="F2285" s="38" t="str">
        <f>Tabela2[[#This Row],[Coordenada]]</f>
        <v>-</v>
      </c>
      <c r="G2285" s="113"/>
      <c r="H2285" s="111"/>
      <c r="I2285" s="112" t="s">
        <v>681</v>
      </c>
    </row>
    <row r="2286" spans="1:9" x14ac:dyDescent="0.35">
      <c r="A2286">
        <f t="shared" si="29"/>
        <v>1901</v>
      </c>
      <c r="B2286" s="1" t="s">
        <v>681</v>
      </c>
      <c r="C2286" s="1" t="s">
        <v>681</v>
      </c>
      <c r="D2286" s="37" t="s">
        <v>681</v>
      </c>
      <c r="E2286" s="37" t="s">
        <v>681</v>
      </c>
      <c r="F2286" s="38" t="str">
        <f>Tabela2[[#This Row],[Coordenada]]</f>
        <v>-</v>
      </c>
      <c r="G2286" s="113"/>
      <c r="H2286" s="111"/>
      <c r="I2286" s="112" t="s">
        <v>681</v>
      </c>
    </row>
    <row r="2287" spans="1:9" x14ac:dyDescent="0.35">
      <c r="A2287">
        <f t="shared" si="29"/>
        <v>1902</v>
      </c>
      <c r="B2287" s="1" t="s">
        <v>681</v>
      </c>
      <c r="C2287" s="1" t="s">
        <v>681</v>
      </c>
      <c r="D2287" s="37" t="s">
        <v>681</v>
      </c>
      <c r="E2287" s="37" t="s">
        <v>681</v>
      </c>
      <c r="F2287" s="38" t="str">
        <f>Tabela2[[#This Row],[Coordenada]]</f>
        <v>-</v>
      </c>
      <c r="G2287" s="113"/>
      <c r="H2287" s="111"/>
      <c r="I2287" s="112" t="s">
        <v>681</v>
      </c>
    </row>
    <row r="2288" spans="1:9" x14ac:dyDescent="0.35">
      <c r="A2288">
        <f t="shared" si="29"/>
        <v>1903</v>
      </c>
      <c r="B2288" s="1" t="s">
        <v>681</v>
      </c>
      <c r="C2288" s="1" t="s">
        <v>681</v>
      </c>
      <c r="D2288" s="37" t="s">
        <v>681</v>
      </c>
      <c r="E2288" s="37" t="s">
        <v>681</v>
      </c>
      <c r="F2288" s="38" t="str">
        <f>Tabela2[[#This Row],[Coordenada]]</f>
        <v>-</v>
      </c>
      <c r="G2288" s="113"/>
      <c r="H2288" s="111"/>
      <c r="I2288" s="112" t="s">
        <v>681</v>
      </c>
    </row>
    <row r="2289" spans="1:9" x14ac:dyDescent="0.35">
      <c r="A2289">
        <f t="shared" si="29"/>
        <v>1904</v>
      </c>
      <c r="B2289" s="1" t="s">
        <v>681</v>
      </c>
      <c r="C2289" s="1" t="s">
        <v>681</v>
      </c>
      <c r="D2289" s="37" t="s">
        <v>681</v>
      </c>
      <c r="E2289" s="37" t="s">
        <v>681</v>
      </c>
      <c r="F2289" s="38" t="str">
        <f>Tabela2[[#This Row],[Coordenada]]</f>
        <v>-</v>
      </c>
      <c r="G2289" s="113"/>
      <c r="H2289" s="111"/>
      <c r="I2289" s="112" t="s">
        <v>681</v>
      </c>
    </row>
    <row r="2290" spans="1:9" x14ac:dyDescent="0.35">
      <c r="A2290">
        <f t="shared" si="29"/>
        <v>1905</v>
      </c>
      <c r="B2290" s="1" t="s">
        <v>681</v>
      </c>
      <c r="C2290" s="1" t="s">
        <v>681</v>
      </c>
      <c r="D2290" s="37" t="s">
        <v>681</v>
      </c>
      <c r="E2290" s="37" t="s">
        <v>681</v>
      </c>
      <c r="F2290" s="38" t="str">
        <f>Tabela2[[#This Row],[Coordenada]]</f>
        <v>-</v>
      </c>
      <c r="G2290" s="113"/>
      <c r="H2290" s="111"/>
      <c r="I2290" s="112" t="s">
        <v>681</v>
      </c>
    </row>
    <row r="2291" spans="1:9" x14ac:dyDescent="0.35">
      <c r="A2291">
        <f t="shared" si="29"/>
        <v>1906</v>
      </c>
      <c r="B2291" s="1" t="s">
        <v>681</v>
      </c>
      <c r="C2291" s="1" t="s">
        <v>681</v>
      </c>
      <c r="D2291" s="37" t="s">
        <v>681</v>
      </c>
      <c r="E2291" s="37" t="s">
        <v>681</v>
      </c>
      <c r="F2291" s="38" t="str">
        <f>Tabela2[[#This Row],[Coordenada]]</f>
        <v>-</v>
      </c>
      <c r="G2291" s="113"/>
      <c r="H2291" s="111"/>
      <c r="I2291" s="112" t="s">
        <v>681</v>
      </c>
    </row>
    <row r="2292" spans="1:9" x14ac:dyDescent="0.35">
      <c r="A2292">
        <f t="shared" si="29"/>
        <v>1907</v>
      </c>
      <c r="B2292" s="1" t="s">
        <v>681</v>
      </c>
      <c r="C2292" s="1" t="s">
        <v>681</v>
      </c>
      <c r="D2292" s="37" t="s">
        <v>681</v>
      </c>
      <c r="E2292" s="37" t="s">
        <v>681</v>
      </c>
      <c r="F2292" s="38" t="str">
        <f>Tabela2[[#This Row],[Coordenada]]</f>
        <v>-</v>
      </c>
      <c r="G2292" s="113"/>
      <c r="H2292" s="111"/>
      <c r="I2292" s="112" t="s">
        <v>681</v>
      </c>
    </row>
    <row r="2293" spans="1:9" x14ac:dyDescent="0.35">
      <c r="A2293">
        <f t="shared" si="29"/>
        <v>1908</v>
      </c>
      <c r="B2293" s="1" t="s">
        <v>681</v>
      </c>
      <c r="C2293" s="1" t="s">
        <v>681</v>
      </c>
      <c r="D2293" s="37" t="s">
        <v>681</v>
      </c>
      <c r="E2293" s="37" t="s">
        <v>681</v>
      </c>
      <c r="F2293" s="38" t="str">
        <f>Tabela2[[#This Row],[Coordenada]]</f>
        <v>-</v>
      </c>
      <c r="G2293" s="113"/>
      <c r="H2293" s="111"/>
      <c r="I2293" s="112" t="s">
        <v>681</v>
      </c>
    </row>
    <row r="2294" spans="1:9" x14ac:dyDescent="0.35">
      <c r="A2294">
        <f t="shared" si="29"/>
        <v>1909</v>
      </c>
      <c r="B2294" s="1" t="s">
        <v>681</v>
      </c>
      <c r="C2294" s="1" t="s">
        <v>681</v>
      </c>
      <c r="D2294" s="37" t="s">
        <v>681</v>
      </c>
      <c r="E2294" s="37" t="s">
        <v>681</v>
      </c>
      <c r="F2294" s="38" t="str">
        <f>Tabela2[[#This Row],[Coordenada]]</f>
        <v>-</v>
      </c>
      <c r="G2294" s="113"/>
      <c r="H2294" s="111"/>
      <c r="I2294" s="112" t="s">
        <v>681</v>
      </c>
    </row>
    <row r="2295" spans="1:9" x14ac:dyDescent="0.35">
      <c r="A2295">
        <f t="shared" si="29"/>
        <v>1910</v>
      </c>
      <c r="B2295" s="1" t="s">
        <v>681</v>
      </c>
      <c r="C2295" s="1" t="s">
        <v>681</v>
      </c>
      <c r="D2295" s="37" t="s">
        <v>681</v>
      </c>
      <c r="E2295" s="37" t="s">
        <v>681</v>
      </c>
      <c r="F2295" s="38" t="str">
        <f>Tabela2[[#This Row],[Coordenada]]</f>
        <v>-</v>
      </c>
      <c r="G2295" s="113"/>
      <c r="H2295" s="111"/>
      <c r="I2295" s="112" t="s">
        <v>681</v>
      </c>
    </row>
    <row r="2296" spans="1:9" x14ac:dyDescent="0.35">
      <c r="A2296">
        <f t="shared" si="29"/>
        <v>1911</v>
      </c>
      <c r="B2296" s="1" t="s">
        <v>681</v>
      </c>
      <c r="C2296" s="1" t="s">
        <v>681</v>
      </c>
      <c r="D2296" s="37" t="s">
        <v>681</v>
      </c>
      <c r="E2296" s="37" t="s">
        <v>681</v>
      </c>
      <c r="F2296" s="38" t="str">
        <f>Tabela2[[#This Row],[Coordenada]]</f>
        <v>-</v>
      </c>
      <c r="G2296" s="113"/>
      <c r="H2296" s="111"/>
      <c r="I2296" s="112" t="s">
        <v>681</v>
      </c>
    </row>
    <row r="2297" spans="1:9" x14ac:dyDescent="0.35">
      <c r="A2297">
        <f t="shared" si="29"/>
        <v>1912</v>
      </c>
      <c r="B2297" s="1" t="s">
        <v>681</v>
      </c>
      <c r="C2297" s="1" t="s">
        <v>681</v>
      </c>
      <c r="D2297" s="37" t="s">
        <v>681</v>
      </c>
      <c r="E2297" s="37" t="s">
        <v>681</v>
      </c>
      <c r="F2297" s="38" t="str">
        <f>Tabela2[[#This Row],[Coordenada]]</f>
        <v>-</v>
      </c>
      <c r="G2297" s="113"/>
      <c r="H2297" s="111"/>
      <c r="I2297" s="112" t="s">
        <v>681</v>
      </c>
    </row>
    <row r="2298" spans="1:9" x14ac:dyDescent="0.35">
      <c r="A2298">
        <f t="shared" si="29"/>
        <v>1913</v>
      </c>
      <c r="B2298" s="1" t="s">
        <v>681</v>
      </c>
      <c r="C2298" s="1" t="s">
        <v>681</v>
      </c>
      <c r="D2298" s="37" t="s">
        <v>681</v>
      </c>
      <c r="E2298" s="37" t="s">
        <v>681</v>
      </c>
      <c r="F2298" s="38" t="str">
        <f>Tabela2[[#This Row],[Coordenada]]</f>
        <v>-</v>
      </c>
      <c r="G2298" s="113"/>
      <c r="H2298" s="111"/>
      <c r="I2298" s="112" t="s">
        <v>681</v>
      </c>
    </row>
    <row r="2299" spans="1:9" x14ac:dyDescent="0.35">
      <c r="A2299">
        <f t="shared" si="29"/>
        <v>1914</v>
      </c>
      <c r="B2299" s="1" t="s">
        <v>681</v>
      </c>
      <c r="C2299" s="1" t="s">
        <v>681</v>
      </c>
      <c r="D2299" s="37" t="s">
        <v>681</v>
      </c>
      <c r="E2299" s="37" t="s">
        <v>681</v>
      </c>
      <c r="F2299" s="38" t="str">
        <f>Tabela2[[#This Row],[Coordenada]]</f>
        <v>-</v>
      </c>
      <c r="G2299" s="113"/>
      <c r="H2299" s="111"/>
      <c r="I2299" s="112" t="s">
        <v>681</v>
      </c>
    </row>
    <row r="2300" spans="1:9" x14ac:dyDescent="0.35">
      <c r="A2300">
        <f t="shared" si="29"/>
        <v>1915</v>
      </c>
      <c r="B2300" s="1" t="s">
        <v>681</v>
      </c>
      <c r="C2300" s="1" t="s">
        <v>681</v>
      </c>
      <c r="D2300" s="37" t="s">
        <v>681</v>
      </c>
      <c r="E2300" s="37" t="s">
        <v>681</v>
      </c>
      <c r="F2300" s="38" t="str">
        <f>Tabela2[[#This Row],[Coordenada]]</f>
        <v>-</v>
      </c>
      <c r="G2300" s="113"/>
      <c r="H2300" s="111"/>
      <c r="I2300" s="112" t="s">
        <v>681</v>
      </c>
    </row>
    <row r="2301" spans="1:9" x14ac:dyDescent="0.35">
      <c r="A2301">
        <f t="shared" si="29"/>
        <v>1916</v>
      </c>
      <c r="B2301" s="1" t="s">
        <v>681</v>
      </c>
      <c r="C2301" s="1" t="s">
        <v>681</v>
      </c>
      <c r="D2301" s="37" t="s">
        <v>681</v>
      </c>
      <c r="E2301" s="37" t="s">
        <v>681</v>
      </c>
      <c r="F2301" s="38" t="str">
        <f>Tabela2[[#This Row],[Coordenada]]</f>
        <v>-</v>
      </c>
      <c r="G2301" s="113"/>
      <c r="H2301" s="111"/>
      <c r="I2301" s="112" t="s">
        <v>681</v>
      </c>
    </row>
    <row r="2302" spans="1:9" x14ac:dyDescent="0.35">
      <c r="A2302">
        <f t="shared" si="29"/>
        <v>1917</v>
      </c>
      <c r="B2302" s="1" t="s">
        <v>681</v>
      </c>
      <c r="C2302" s="1" t="s">
        <v>681</v>
      </c>
      <c r="D2302" s="37" t="s">
        <v>681</v>
      </c>
      <c r="E2302" s="37" t="s">
        <v>681</v>
      </c>
      <c r="F2302" s="38" t="str">
        <f>Tabela2[[#This Row],[Coordenada]]</f>
        <v>-</v>
      </c>
      <c r="G2302" s="113"/>
      <c r="H2302" s="111"/>
      <c r="I2302" s="112" t="s">
        <v>681</v>
      </c>
    </row>
    <row r="2303" spans="1:9" x14ac:dyDescent="0.35">
      <c r="A2303">
        <f t="shared" si="29"/>
        <v>1918</v>
      </c>
      <c r="B2303" s="1" t="s">
        <v>681</v>
      </c>
      <c r="C2303" s="1" t="s">
        <v>681</v>
      </c>
      <c r="D2303" s="37" t="s">
        <v>681</v>
      </c>
      <c r="E2303" s="37" t="s">
        <v>681</v>
      </c>
      <c r="F2303" s="38" t="str">
        <f>Tabela2[[#This Row],[Coordenada]]</f>
        <v>-</v>
      </c>
      <c r="G2303" s="113"/>
      <c r="H2303" s="111"/>
      <c r="I2303" s="112" t="s">
        <v>681</v>
      </c>
    </row>
    <row r="2304" spans="1:9" x14ac:dyDescent="0.35">
      <c r="A2304">
        <f t="shared" si="29"/>
        <v>1919</v>
      </c>
      <c r="B2304" s="1" t="s">
        <v>681</v>
      </c>
      <c r="C2304" s="1" t="s">
        <v>681</v>
      </c>
      <c r="D2304" s="37" t="s">
        <v>681</v>
      </c>
      <c r="E2304" s="37" t="s">
        <v>681</v>
      </c>
      <c r="F2304" s="38" t="str">
        <f>Tabela2[[#This Row],[Coordenada]]</f>
        <v>-</v>
      </c>
      <c r="G2304" s="113"/>
      <c r="H2304" s="111"/>
      <c r="I2304" s="112" t="s">
        <v>681</v>
      </c>
    </row>
    <row r="2305" spans="1:9" x14ac:dyDescent="0.35">
      <c r="A2305">
        <f t="shared" si="29"/>
        <v>1920</v>
      </c>
      <c r="B2305" s="1" t="s">
        <v>681</v>
      </c>
      <c r="C2305" s="1" t="s">
        <v>681</v>
      </c>
      <c r="D2305" s="37" t="s">
        <v>681</v>
      </c>
      <c r="E2305" s="37" t="s">
        <v>681</v>
      </c>
      <c r="F2305" s="38" t="str">
        <f>Tabela2[[#This Row],[Coordenada]]</f>
        <v>-</v>
      </c>
      <c r="G2305" s="113"/>
      <c r="H2305" s="111"/>
      <c r="I2305" s="112" t="s">
        <v>681</v>
      </c>
    </row>
    <row r="2306" spans="1:9" x14ac:dyDescent="0.35">
      <c r="A2306">
        <f t="shared" si="29"/>
        <v>1921</v>
      </c>
      <c r="B2306" s="1" t="s">
        <v>681</v>
      </c>
      <c r="C2306" s="1" t="s">
        <v>681</v>
      </c>
      <c r="D2306" s="37" t="s">
        <v>681</v>
      </c>
      <c r="E2306" s="37" t="s">
        <v>681</v>
      </c>
      <c r="F2306" s="38" t="str">
        <f>Tabela2[[#This Row],[Coordenada]]</f>
        <v>-</v>
      </c>
      <c r="G2306" s="113"/>
      <c r="H2306" s="111"/>
      <c r="I2306" s="112" t="s">
        <v>681</v>
      </c>
    </row>
    <row r="2307" spans="1:9" x14ac:dyDescent="0.35">
      <c r="A2307">
        <f t="shared" ref="A2307:A2370" si="30">A2306+1</f>
        <v>1922</v>
      </c>
      <c r="B2307" s="1" t="s">
        <v>681</v>
      </c>
      <c r="C2307" s="1" t="s">
        <v>681</v>
      </c>
      <c r="D2307" s="37" t="s">
        <v>681</v>
      </c>
      <c r="E2307" s="37" t="s">
        <v>681</v>
      </c>
      <c r="F2307" s="38" t="str">
        <f>Tabela2[[#This Row],[Coordenada]]</f>
        <v>-</v>
      </c>
      <c r="G2307" s="113"/>
      <c r="H2307" s="111"/>
      <c r="I2307" s="112" t="s">
        <v>681</v>
      </c>
    </row>
    <row r="2308" spans="1:9" x14ac:dyDescent="0.35">
      <c r="A2308">
        <f t="shared" si="30"/>
        <v>1923</v>
      </c>
      <c r="B2308" s="1" t="s">
        <v>681</v>
      </c>
      <c r="C2308" s="1" t="s">
        <v>681</v>
      </c>
      <c r="D2308" s="37" t="s">
        <v>681</v>
      </c>
      <c r="E2308" s="37" t="s">
        <v>681</v>
      </c>
      <c r="F2308" s="38" t="str">
        <f>Tabela2[[#This Row],[Coordenada]]</f>
        <v>-</v>
      </c>
      <c r="G2308" s="113"/>
      <c r="H2308" s="111"/>
      <c r="I2308" s="112" t="s">
        <v>681</v>
      </c>
    </row>
    <row r="2309" spans="1:9" x14ac:dyDescent="0.35">
      <c r="A2309">
        <f t="shared" si="30"/>
        <v>1924</v>
      </c>
      <c r="B2309" s="1" t="s">
        <v>681</v>
      </c>
      <c r="C2309" s="1" t="s">
        <v>681</v>
      </c>
      <c r="D2309" s="37" t="s">
        <v>681</v>
      </c>
      <c r="E2309" s="37" t="s">
        <v>681</v>
      </c>
      <c r="F2309" s="38" t="str">
        <f>Tabela2[[#This Row],[Coordenada]]</f>
        <v>-</v>
      </c>
      <c r="G2309" s="113"/>
      <c r="H2309" s="111"/>
      <c r="I2309" s="112" t="s">
        <v>681</v>
      </c>
    </row>
    <row r="2310" spans="1:9" x14ac:dyDescent="0.35">
      <c r="A2310">
        <f t="shared" si="30"/>
        <v>1925</v>
      </c>
      <c r="B2310" s="1" t="s">
        <v>681</v>
      </c>
      <c r="C2310" s="1" t="s">
        <v>681</v>
      </c>
      <c r="D2310" s="37" t="s">
        <v>681</v>
      </c>
      <c r="E2310" s="37" t="s">
        <v>681</v>
      </c>
      <c r="F2310" s="38" t="str">
        <f>Tabela2[[#This Row],[Coordenada]]</f>
        <v>-</v>
      </c>
      <c r="G2310" s="113"/>
      <c r="H2310" s="111"/>
      <c r="I2310" s="112" t="s">
        <v>681</v>
      </c>
    </row>
    <row r="2311" spans="1:9" x14ac:dyDescent="0.35">
      <c r="A2311">
        <f t="shared" si="30"/>
        <v>1926</v>
      </c>
      <c r="B2311" s="1" t="s">
        <v>681</v>
      </c>
      <c r="C2311" s="1" t="s">
        <v>681</v>
      </c>
      <c r="D2311" s="37" t="s">
        <v>681</v>
      </c>
      <c r="E2311" s="37" t="s">
        <v>681</v>
      </c>
      <c r="F2311" s="38" t="str">
        <f>Tabela2[[#This Row],[Coordenada]]</f>
        <v>-</v>
      </c>
      <c r="G2311" s="113"/>
      <c r="H2311" s="111"/>
      <c r="I2311" s="112" t="s">
        <v>681</v>
      </c>
    </row>
    <row r="2312" spans="1:9" x14ac:dyDescent="0.35">
      <c r="A2312">
        <f t="shared" si="30"/>
        <v>1927</v>
      </c>
      <c r="B2312" s="1" t="s">
        <v>681</v>
      </c>
      <c r="C2312" s="1" t="s">
        <v>681</v>
      </c>
      <c r="D2312" s="37" t="s">
        <v>681</v>
      </c>
      <c r="E2312" s="37" t="s">
        <v>681</v>
      </c>
      <c r="F2312" s="38" t="str">
        <f>Tabela2[[#This Row],[Coordenada]]</f>
        <v>-</v>
      </c>
      <c r="G2312" s="113"/>
      <c r="H2312" s="111"/>
      <c r="I2312" s="112" t="s">
        <v>681</v>
      </c>
    </row>
    <row r="2313" spans="1:9" x14ac:dyDescent="0.35">
      <c r="A2313">
        <f t="shared" si="30"/>
        <v>1928</v>
      </c>
      <c r="B2313" s="1" t="s">
        <v>681</v>
      </c>
      <c r="C2313" s="1" t="s">
        <v>681</v>
      </c>
      <c r="D2313" s="37" t="s">
        <v>681</v>
      </c>
      <c r="E2313" s="37" t="s">
        <v>681</v>
      </c>
      <c r="F2313" s="38" t="str">
        <f>Tabela2[[#This Row],[Coordenada]]</f>
        <v>-</v>
      </c>
      <c r="G2313" s="113"/>
      <c r="H2313" s="111"/>
      <c r="I2313" s="112" t="s">
        <v>681</v>
      </c>
    </row>
    <row r="2314" spans="1:9" x14ac:dyDescent="0.35">
      <c r="A2314">
        <f t="shared" si="30"/>
        <v>1929</v>
      </c>
      <c r="B2314" s="1" t="s">
        <v>681</v>
      </c>
      <c r="C2314" s="1" t="s">
        <v>681</v>
      </c>
      <c r="D2314" s="37" t="s">
        <v>681</v>
      </c>
      <c r="E2314" s="37" t="s">
        <v>681</v>
      </c>
      <c r="F2314" s="38" t="str">
        <f>Tabela2[[#This Row],[Coordenada]]</f>
        <v>-</v>
      </c>
      <c r="G2314" s="113"/>
      <c r="H2314" s="111"/>
      <c r="I2314" s="112" t="s">
        <v>681</v>
      </c>
    </row>
    <row r="2315" spans="1:9" x14ac:dyDescent="0.35">
      <c r="A2315">
        <f t="shared" si="30"/>
        <v>1930</v>
      </c>
      <c r="B2315" s="1" t="s">
        <v>681</v>
      </c>
      <c r="C2315" s="1" t="s">
        <v>681</v>
      </c>
      <c r="D2315" s="37" t="s">
        <v>681</v>
      </c>
      <c r="E2315" s="37" t="s">
        <v>681</v>
      </c>
      <c r="F2315" s="38" t="str">
        <f>Tabela2[[#This Row],[Coordenada]]</f>
        <v>-</v>
      </c>
      <c r="G2315" s="113"/>
      <c r="H2315" s="111"/>
      <c r="I2315" s="112" t="s">
        <v>681</v>
      </c>
    </row>
    <row r="2316" spans="1:9" x14ac:dyDescent="0.35">
      <c r="A2316">
        <f t="shared" si="30"/>
        <v>1931</v>
      </c>
      <c r="B2316" s="1" t="s">
        <v>681</v>
      </c>
      <c r="C2316" s="1" t="s">
        <v>681</v>
      </c>
      <c r="D2316" s="37" t="s">
        <v>681</v>
      </c>
      <c r="E2316" s="37" t="s">
        <v>681</v>
      </c>
      <c r="F2316" s="38" t="str">
        <f>Tabela2[[#This Row],[Coordenada]]</f>
        <v>-</v>
      </c>
      <c r="G2316" s="113"/>
      <c r="H2316" s="111"/>
      <c r="I2316" s="112" t="s">
        <v>681</v>
      </c>
    </row>
    <row r="2317" spans="1:9" x14ac:dyDescent="0.35">
      <c r="A2317">
        <f t="shared" si="30"/>
        <v>1932</v>
      </c>
      <c r="B2317" s="1" t="s">
        <v>681</v>
      </c>
      <c r="C2317" s="1" t="s">
        <v>681</v>
      </c>
      <c r="D2317" s="37" t="s">
        <v>681</v>
      </c>
      <c r="E2317" s="37" t="s">
        <v>681</v>
      </c>
      <c r="F2317" s="38" t="str">
        <f>Tabela2[[#This Row],[Coordenada]]</f>
        <v>-</v>
      </c>
      <c r="G2317" s="113"/>
      <c r="H2317" s="111"/>
      <c r="I2317" s="112" t="s">
        <v>681</v>
      </c>
    </row>
    <row r="2318" spans="1:9" x14ac:dyDescent="0.35">
      <c r="A2318">
        <f t="shared" si="30"/>
        <v>1933</v>
      </c>
      <c r="B2318" s="1" t="s">
        <v>681</v>
      </c>
      <c r="C2318" s="1" t="s">
        <v>681</v>
      </c>
      <c r="D2318" s="37" t="s">
        <v>681</v>
      </c>
      <c r="E2318" s="37" t="s">
        <v>681</v>
      </c>
      <c r="F2318" s="38" t="str">
        <f>Tabela2[[#This Row],[Coordenada]]</f>
        <v>-</v>
      </c>
      <c r="G2318" s="113"/>
      <c r="H2318" s="111"/>
      <c r="I2318" s="112" t="s">
        <v>681</v>
      </c>
    </row>
    <row r="2319" spans="1:9" x14ac:dyDescent="0.35">
      <c r="A2319">
        <f t="shared" si="30"/>
        <v>1934</v>
      </c>
      <c r="B2319" s="1" t="s">
        <v>681</v>
      </c>
      <c r="C2319" s="1" t="s">
        <v>681</v>
      </c>
      <c r="D2319" s="37" t="s">
        <v>681</v>
      </c>
      <c r="E2319" s="37" t="s">
        <v>681</v>
      </c>
      <c r="F2319" s="38" t="str">
        <f>Tabela2[[#This Row],[Coordenada]]</f>
        <v>-</v>
      </c>
      <c r="G2319" s="113"/>
      <c r="H2319" s="111"/>
      <c r="I2319" s="112" t="s">
        <v>681</v>
      </c>
    </row>
    <row r="2320" spans="1:9" x14ac:dyDescent="0.35">
      <c r="A2320">
        <f t="shared" si="30"/>
        <v>1935</v>
      </c>
      <c r="B2320" s="1" t="s">
        <v>681</v>
      </c>
      <c r="C2320" s="1" t="s">
        <v>681</v>
      </c>
      <c r="D2320" s="37" t="s">
        <v>681</v>
      </c>
      <c r="E2320" s="37" t="s">
        <v>681</v>
      </c>
      <c r="F2320" s="38" t="str">
        <f>Tabela2[[#This Row],[Coordenada]]</f>
        <v>-</v>
      </c>
      <c r="G2320" s="113"/>
      <c r="H2320" s="111"/>
      <c r="I2320" s="112" t="s">
        <v>681</v>
      </c>
    </row>
    <row r="2321" spans="1:9" x14ac:dyDescent="0.35">
      <c r="A2321">
        <f t="shared" si="30"/>
        <v>1936</v>
      </c>
      <c r="B2321" s="1" t="s">
        <v>681</v>
      </c>
      <c r="C2321" s="1" t="s">
        <v>681</v>
      </c>
      <c r="D2321" s="37" t="s">
        <v>681</v>
      </c>
      <c r="E2321" s="37" t="s">
        <v>681</v>
      </c>
      <c r="F2321" s="38" t="str">
        <f>Tabela2[[#This Row],[Coordenada]]</f>
        <v>-</v>
      </c>
      <c r="G2321" s="113"/>
      <c r="H2321" s="111"/>
      <c r="I2321" s="112" t="s">
        <v>681</v>
      </c>
    </row>
    <row r="2322" spans="1:9" x14ac:dyDescent="0.35">
      <c r="A2322">
        <f t="shared" si="30"/>
        <v>1937</v>
      </c>
      <c r="B2322" s="1" t="s">
        <v>681</v>
      </c>
      <c r="C2322" s="1" t="s">
        <v>681</v>
      </c>
      <c r="D2322" s="37" t="s">
        <v>681</v>
      </c>
      <c r="E2322" s="37" t="s">
        <v>681</v>
      </c>
      <c r="F2322" s="38" t="str">
        <f>Tabela2[[#This Row],[Coordenada]]</f>
        <v>-</v>
      </c>
      <c r="G2322" s="113"/>
      <c r="H2322" s="111"/>
      <c r="I2322" s="112" t="s">
        <v>681</v>
      </c>
    </row>
    <row r="2323" spans="1:9" x14ac:dyDescent="0.35">
      <c r="A2323">
        <f t="shared" si="30"/>
        <v>1938</v>
      </c>
      <c r="B2323" s="1" t="s">
        <v>681</v>
      </c>
      <c r="C2323" s="1" t="s">
        <v>681</v>
      </c>
      <c r="D2323" s="37" t="s">
        <v>681</v>
      </c>
      <c r="E2323" s="37" t="s">
        <v>681</v>
      </c>
      <c r="F2323" s="38" t="str">
        <f>Tabela2[[#This Row],[Coordenada]]</f>
        <v>-</v>
      </c>
      <c r="G2323" s="113"/>
      <c r="H2323" s="111"/>
      <c r="I2323" s="112" t="s">
        <v>681</v>
      </c>
    </row>
    <row r="2324" spans="1:9" x14ac:dyDescent="0.35">
      <c r="A2324">
        <f t="shared" si="30"/>
        <v>1939</v>
      </c>
      <c r="B2324" s="1" t="s">
        <v>681</v>
      </c>
      <c r="C2324" s="1" t="s">
        <v>681</v>
      </c>
      <c r="D2324" s="37" t="s">
        <v>681</v>
      </c>
      <c r="E2324" s="37" t="s">
        <v>681</v>
      </c>
      <c r="F2324" s="38" t="str">
        <f>Tabela2[[#This Row],[Coordenada]]</f>
        <v>-</v>
      </c>
      <c r="G2324" s="113"/>
      <c r="H2324" s="111"/>
      <c r="I2324" s="112" t="s">
        <v>681</v>
      </c>
    </row>
    <row r="2325" spans="1:9" x14ac:dyDescent="0.35">
      <c r="A2325">
        <f t="shared" si="30"/>
        <v>1940</v>
      </c>
      <c r="B2325" s="1" t="s">
        <v>681</v>
      </c>
      <c r="C2325" s="1" t="s">
        <v>681</v>
      </c>
      <c r="D2325" s="37" t="s">
        <v>681</v>
      </c>
      <c r="E2325" s="37" t="s">
        <v>681</v>
      </c>
      <c r="F2325" s="38" t="str">
        <f>Tabela2[[#This Row],[Coordenada]]</f>
        <v>-</v>
      </c>
      <c r="G2325" s="113"/>
      <c r="H2325" s="111"/>
      <c r="I2325" s="112" t="s">
        <v>681</v>
      </c>
    </row>
    <row r="2326" spans="1:9" x14ac:dyDescent="0.35">
      <c r="A2326">
        <f t="shared" si="30"/>
        <v>1941</v>
      </c>
      <c r="B2326" s="1" t="s">
        <v>681</v>
      </c>
      <c r="C2326" s="1" t="s">
        <v>681</v>
      </c>
      <c r="D2326" s="37" t="s">
        <v>681</v>
      </c>
      <c r="E2326" s="37" t="s">
        <v>681</v>
      </c>
      <c r="F2326" s="38" t="str">
        <f>Tabela2[[#This Row],[Coordenada]]</f>
        <v>-</v>
      </c>
      <c r="G2326" s="113"/>
      <c r="H2326" s="111"/>
      <c r="I2326" s="112" t="s">
        <v>681</v>
      </c>
    </row>
    <row r="2327" spans="1:9" x14ac:dyDescent="0.35">
      <c r="A2327">
        <f t="shared" si="30"/>
        <v>1942</v>
      </c>
      <c r="B2327" s="1" t="s">
        <v>681</v>
      </c>
      <c r="C2327" s="1" t="s">
        <v>681</v>
      </c>
      <c r="D2327" s="37" t="s">
        <v>681</v>
      </c>
      <c r="E2327" s="37" t="s">
        <v>681</v>
      </c>
      <c r="F2327" s="38" t="str">
        <f>Tabela2[[#This Row],[Coordenada]]</f>
        <v>-</v>
      </c>
      <c r="G2327" s="113"/>
      <c r="H2327" s="111"/>
      <c r="I2327" s="112" t="s">
        <v>681</v>
      </c>
    </row>
    <row r="2328" spans="1:9" x14ac:dyDescent="0.35">
      <c r="A2328">
        <f t="shared" si="30"/>
        <v>1943</v>
      </c>
      <c r="B2328" s="1" t="s">
        <v>681</v>
      </c>
      <c r="C2328" s="1" t="s">
        <v>681</v>
      </c>
      <c r="D2328" s="37" t="s">
        <v>681</v>
      </c>
      <c r="E2328" s="37" t="s">
        <v>681</v>
      </c>
      <c r="F2328" s="38" t="str">
        <f>Tabela2[[#This Row],[Coordenada]]</f>
        <v>-</v>
      </c>
      <c r="G2328" s="113"/>
      <c r="H2328" s="111"/>
      <c r="I2328" s="112" t="s">
        <v>681</v>
      </c>
    </row>
    <row r="2329" spans="1:9" x14ac:dyDescent="0.35">
      <c r="A2329">
        <f t="shared" si="30"/>
        <v>1944</v>
      </c>
      <c r="B2329" s="1" t="s">
        <v>681</v>
      </c>
      <c r="C2329" s="1" t="s">
        <v>681</v>
      </c>
      <c r="D2329" s="37" t="s">
        <v>681</v>
      </c>
      <c r="E2329" s="37" t="s">
        <v>681</v>
      </c>
      <c r="F2329" s="38" t="str">
        <f>Tabela2[[#This Row],[Coordenada]]</f>
        <v>-</v>
      </c>
      <c r="G2329" s="113"/>
      <c r="H2329" s="111"/>
      <c r="I2329" s="112" t="s">
        <v>681</v>
      </c>
    </row>
    <row r="2330" spans="1:9" x14ac:dyDescent="0.35">
      <c r="A2330">
        <f t="shared" si="30"/>
        <v>1945</v>
      </c>
      <c r="B2330" s="1" t="s">
        <v>681</v>
      </c>
      <c r="C2330" s="1" t="s">
        <v>681</v>
      </c>
      <c r="D2330" s="37" t="s">
        <v>681</v>
      </c>
      <c r="E2330" s="37" t="s">
        <v>681</v>
      </c>
      <c r="F2330" s="38" t="str">
        <f>Tabela2[[#This Row],[Coordenada]]</f>
        <v>-</v>
      </c>
      <c r="G2330" s="113"/>
      <c r="H2330" s="111"/>
      <c r="I2330" s="112" t="s">
        <v>681</v>
      </c>
    </row>
    <row r="2331" spans="1:9" x14ac:dyDescent="0.35">
      <c r="A2331">
        <f t="shared" si="30"/>
        <v>1946</v>
      </c>
      <c r="B2331" s="1" t="s">
        <v>681</v>
      </c>
      <c r="C2331" s="1" t="s">
        <v>681</v>
      </c>
      <c r="D2331" s="37" t="s">
        <v>681</v>
      </c>
      <c r="E2331" s="37" t="s">
        <v>681</v>
      </c>
      <c r="F2331" s="38" t="str">
        <f>Tabela2[[#This Row],[Coordenada]]</f>
        <v>-</v>
      </c>
      <c r="G2331" s="113"/>
      <c r="H2331" s="111"/>
      <c r="I2331" s="112" t="s">
        <v>681</v>
      </c>
    </row>
    <row r="2332" spans="1:9" x14ac:dyDescent="0.35">
      <c r="A2332">
        <f t="shared" si="30"/>
        <v>1947</v>
      </c>
      <c r="B2332" s="1" t="s">
        <v>681</v>
      </c>
      <c r="C2332" s="1" t="s">
        <v>681</v>
      </c>
      <c r="D2332" s="37" t="s">
        <v>681</v>
      </c>
      <c r="E2332" s="37" t="s">
        <v>681</v>
      </c>
      <c r="F2332" s="38" t="str">
        <f>Tabela2[[#This Row],[Coordenada]]</f>
        <v>-</v>
      </c>
      <c r="G2332" s="113"/>
      <c r="H2332" s="111"/>
      <c r="I2332" s="112" t="s">
        <v>681</v>
      </c>
    </row>
    <row r="2333" spans="1:9" x14ac:dyDescent="0.35">
      <c r="A2333">
        <f t="shared" si="30"/>
        <v>1948</v>
      </c>
      <c r="B2333" s="1" t="s">
        <v>681</v>
      </c>
      <c r="C2333" s="1" t="s">
        <v>681</v>
      </c>
      <c r="D2333" s="37" t="s">
        <v>681</v>
      </c>
      <c r="E2333" s="37" t="s">
        <v>681</v>
      </c>
      <c r="F2333" s="38" t="str">
        <f>Tabela2[[#This Row],[Coordenada]]</f>
        <v>-</v>
      </c>
      <c r="G2333" s="113"/>
      <c r="H2333" s="111"/>
      <c r="I2333" s="112" t="s">
        <v>681</v>
      </c>
    </row>
    <row r="2334" spans="1:9" x14ac:dyDescent="0.35">
      <c r="A2334">
        <f t="shared" si="30"/>
        <v>1949</v>
      </c>
      <c r="B2334" s="1" t="s">
        <v>681</v>
      </c>
      <c r="C2334" s="1" t="s">
        <v>681</v>
      </c>
      <c r="D2334" s="37" t="s">
        <v>681</v>
      </c>
      <c r="E2334" s="37" t="s">
        <v>681</v>
      </c>
      <c r="F2334" s="38" t="str">
        <f>Tabela2[[#This Row],[Coordenada]]</f>
        <v>-</v>
      </c>
      <c r="G2334" s="113"/>
      <c r="H2334" s="111"/>
      <c r="I2334" s="112" t="s">
        <v>681</v>
      </c>
    </row>
    <row r="2335" spans="1:9" x14ac:dyDescent="0.35">
      <c r="A2335">
        <f t="shared" si="30"/>
        <v>1950</v>
      </c>
      <c r="B2335" s="1" t="s">
        <v>681</v>
      </c>
      <c r="C2335" s="1" t="s">
        <v>681</v>
      </c>
      <c r="D2335" s="37" t="s">
        <v>681</v>
      </c>
      <c r="E2335" s="37" t="s">
        <v>681</v>
      </c>
      <c r="F2335" s="38" t="str">
        <f>Tabela2[[#This Row],[Coordenada]]</f>
        <v>-</v>
      </c>
      <c r="G2335" s="113"/>
      <c r="H2335" s="111"/>
      <c r="I2335" s="112" t="s">
        <v>681</v>
      </c>
    </row>
    <row r="2336" spans="1:9" x14ac:dyDescent="0.35">
      <c r="A2336">
        <f t="shared" si="30"/>
        <v>1951</v>
      </c>
      <c r="B2336" s="1" t="s">
        <v>681</v>
      </c>
      <c r="C2336" s="1" t="s">
        <v>681</v>
      </c>
      <c r="D2336" s="37" t="s">
        <v>681</v>
      </c>
      <c r="E2336" s="37" t="s">
        <v>681</v>
      </c>
      <c r="F2336" s="38" t="str">
        <f>Tabela2[[#This Row],[Coordenada]]</f>
        <v>-</v>
      </c>
      <c r="G2336" s="113"/>
      <c r="H2336" s="111"/>
      <c r="I2336" s="112" t="s">
        <v>681</v>
      </c>
    </row>
    <row r="2337" spans="1:9" x14ac:dyDescent="0.35">
      <c r="A2337">
        <f t="shared" si="30"/>
        <v>1952</v>
      </c>
      <c r="B2337" s="1" t="s">
        <v>681</v>
      </c>
      <c r="C2337" s="1" t="s">
        <v>681</v>
      </c>
      <c r="D2337" s="37" t="s">
        <v>681</v>
      </c>
      <c r="E2337" s="37" t="s">
        <v>681</v>
      </c>
      <c r="F2337" s="38" t="str">
        <f>Tabela2[[#This Row],[Coordenada]]</f>
        <v>-</v>
      </c>
      <c r="G2337" s="113"/>
      <c r="H2337" s="111"/>
      <c r="I2337" s="112" t="s">
        <v>681</v>
      </c>
    </row>
    <row r="2338" spans="1:9" x14ac:dyDescent="0.35">
      <c r="A2338">
        <f t="shared" si="30"/>
        <v>1953</v>
      </c>
      <c r="B2338" s="1" t="s">
        <v>681</v>
      </c>
      <c r="C2338" s="1" t="s">
        <v>681</v>
      </c>
      <c r="D2338" s="37" t="s">
        <v>681</v>
      </c>
      <c r="E2338" s="37" t="s">
        <v>681</v>
      </c>
      <c r="F2338" s="38" t="str">
        <f>Tabela2[[#This Row],[Coordenada]]</f>
        <v>-</v>
      </c>
      <c r="G2338" s="113"/>
      <c r="H2338" s="111"/>
      <c r="I2338" s="112" t="s">
        <v>681</v>
      </c>
    </row>
    <row r="2339" spans="1:9" x14ac:dyDescent="0.35">
      <c r="A2339">
        <f t="shared" si="30"/>
        <v>1954</v>
      </c>
      <c r="B2339" s="1" t="s">
        <v>681</v>
      </c>
      <c r="C2339" s="1" t="s">
        <v>681</v>
      </c>
      <c r="D2339" s="37" t="s">
        <v>681</v>
      </c>
      <c r="E2339" s="37" t="s">
        <v>681</v>
      </c>
      <c r="F2339" s="38" t="str">
        <f>Tabela2[[#This Row],[Coordenada]]</f>
        <v>-</v>
      </c>
      <c r="G2339" s="113"/>
      <c r="H2339" s="111"/>
      <c r="I2339" s="112" t="s">
        <v>681</v>
      </c>
    </row>
    <row r="2340" spans="1:9" x14ac:dyDescent="0.35">
      <c r="A2340">
        <f t="shared" si="30"/>
        <v>1955</v>
      </c>
      <c r="B2340" s="1" t="s">
        <v>681</v>
      </c>
      <c r="C2340" s="1" t="s">
        <v>681</v>
      </c>
      <c r="D2340" s="37" t="s">
        <v>681</v>
      </c>
      <c r="E2340" s="37" t="s">
        <v>681</v>
      </c>
      <c r="F2340" s="38" t="str">
        <f>Tabela2[[#This Row],[Coordenada]]</f>
        <v>-</v>
      </c>
      <c r="G2340" s="113"/>
      <c r="H2340" s="111"/>
      <c r="I2340" s="112" t="s">
        <v>681</v>
      </c>
    </row>
    <row r="2341" spans="1:9" x14ac:dyDescent="0.35">
      <c r="A2341">
        <f t="shared" si="30"/>
        <v>1956</v>
      </c>
      <c r="B2341" s="1" t="s">
        <v>681</v>
      </c>
      <c r="C2341" s="1" t="s">
        <v>681</v>
      </c>
      <c r="D2341" s="37" t="s">
        <v>681</v>
      </c>
      <c r="E2341" s="37" t="s">
        <v>681</v>
      </c>
      <c r="F2341" s="38" t="str">
        <f>Tabela2[[#This Row],[Coordenada]]</f>
        <v>-</v>
      </c>
      <c r="G2341" s="113"/>
      <c r="H2341" s="111"/>
      <c r="I2341" s="112" t="s">
        <v>681</v>
      </c>
    </row>
    <row r="2342" spans="1:9" x14ac:dyDescent="0.35">
      <c r="A2342">
        <f t="shared" si="30"/>
        <v>1957</v>
      </c>
      <c r="B2342" s="1" t="s">
        <v>681</v>
      </c>
      <c r="C2342" s="1" t="s">
        <v>681</v>
      </c>
      <c r="D2342" s="37" t="s">
        <v>681</v>
      </c>
      <c r="E2342" s="37" t="s">
        <v>681</v>
      </c>
      <c r="F2342" s="38" t="str">
        <f>Tabela2[[#This Row],[Coordenada]]</f>
        <v>-</v>
      </c>
      <c r="G2342" s="113"/>
      <c r="H2342" s="111"/>
      <c r="I2342" s="112" t="s">
        <v>681</v>
      </c>
    </row>
    <row r="2343" spans="1:9" x14ac:dyDescent="0.35">
      <c r="A2343">
        <f t="shared" si="30"/>
        <v>1958</v>
      </c>
      <c r="B2343" s="1" t="s">
        <v>681</v>
      </c>
      <c r="C2343" s="1" t="s">
        <v>681</v>
      </c>
      <c r="D2343" s="37" t="s">
        <v>681</v>
      </c>
      <c r="E2343" s="37" t="s">
        <v>681</v>
      </c>
      <c r="F2343" s="38" t="str">
        <f>Tabela2[[#This Row],[Coordenada]]</f>
        <v>-</v>
      </c>
      <c r="G2343" s="113"/>
      <c r="H2343" s="111"/>
      <c r="I2343" s="112" t="s">
        <v>681</v>
      </c>
    </row>
    <row r="2344" spans="1:9" x14ac:dyDescent="0.35">
      <c r="A2344">
        <f t="shared" si="30"/>
        <v>1959</v>
      </c>
      <c r="B2344" s="1" t="s">
        <v>681</v>
      </c>
      <c r="C2344" s="1" t="s">
        <v>681</v>
      </c>
      <c r="D2344" s="37" t="s">
        <v>681</v>
      </c>
      <c r="E2344" s="37" t="s">
        <v>681</v>
      </c>
      <c r="F2344" s="38" t="str">
        <f>Tabela2[[#This Row],[Coordenada]]</f>
        <v>-</v>
      </c>
      <c r="G2344" s="113"/>
      <c r="H2344" s="111"/>
      <c r="I2344" s="112" t="s">
        <v>681</v>
      </c>
    </row>
    <row r="2345" spans="1:9" x14ac:dyDescent="0.35">
      <c r="A2345">
        <f t="shared" si="30"/>
        <v>1960</v>
      </c>
      <c r="B2345" s="1" t="s">
        <v>681</v>
      </c>
      <c r="C2345" s="1" t="s">
        <v>681</v>
      </c>
      <c r="D2345" s="37" t="s">
        <v>681</v>
      </c>
      <c r="E2345" s="37" t="s">
        <v>681</v>
      </c>
      <c r="F2345" s="38" t="str">
        <f>Tabela2[[#This Row],[Coordenada]]</f>
        <v>-</v>
      </c>
      <c r="G2345" s="113"/>
      <c r="H2345" s="111"/>
      <c r="I2345" s="112" t="s">
        <v>681</v>
      </c>
    </row>
    <row r="2346" spans="1:9" x14ac:dyDescent="0.35">
      <c r="A2346">
        <f t="shared" si="30"/>
        <v>1961</v>
      </c>
      <c r="B2346" s="1" t="s">
        <v>681</v>
      </c>
      <c r="C2346" s="1" t="s">
        <v>681</v>
      </c>
      <c r="D2346" s="37" t="s">
        <v>681</v>
      </c>
      <c r="E2346" s="37" t="s">
        <v>681</v>
      </c>
      <c r="F2346" s="38" t="str">
        <f>Tabela2[[#This Row],[Coordenada]]</f>
        <v>-</v>
      </c>
      <c r="G2346" s="113"/>
      <c r="H2346" s="111"/>
      <c r="I2346" s="112" t="s">
        <v>681</v>
      </c>
    </row>
    <row r="2347" spans="1:9" x14ac:dyDescent="0.35">
      <c r="A2347">
        <f t="shared" si="30"/>
        <v>1962</v>
      </c>
      <c r="B2347" s="1" t="s">
        <v>681</v>
      </c>
      <c r="C2347" s="1" t="s">
        <v>681</v>
      </c>
      <c r="D2347" s="37" t="s">
        <v>681</v>
      </c>
      <c r="E2347" s="37" t="s">
        <v>681</v>
      </c>
      <c r="F2347" s="38" t="str">
        <f>Tabela2[[#This Row],[Coordenada]]</f>
        <v>-</v>
      </c>
      <c r="G2347" s="113"/>
      <c r="H2347" s="111"/>
      <c r="I2347" s="112" t="s">
        <v>681</v>
      </c>
    </row>
    <row r="2348" spans="1:9" x14ac:dyDescent="0.35">
      <c r="A2348">
        <f t="shared" si="30"/>
        <v>1963</v>
      </c>
      <c r="B2348" s="1" t="s">
        <v>681</v>
      </c>
      <c r="C2348" s="1" t="s">
        <v>681</v>
      </c>
      <c r="D2348" s="37" t="s">
        <v>681</v>
      </c>
      <c r="E2348" s="37" t="s">
        <v>681</v>
      </c>
      <c r="F2348" s="38" t="str">
        <f>Tabela2[[#This Row],[Coordenada]]</f>
        <v>-</v>
      </c>
      <c r="G2348" s="113"/>
      <c r="H2348" s="111"/>
      <c r="I2348" s="112" t="s">
        <v>681</v>
      </c>
    </row>
    <row r="2349" spans="1:9" x14ac:dyDescent="0.35">
      <c r="A2349">
        <f t="shared" si="30"/>
        <v>1964</v>
      </c>
      <c r="B2349" s="1" t="s">
        <v>681</v>
      </c>
      <c r="C2349" s="1" t="s">
        <v>681</v>
      </c>
      <c r="D2349" s="37" t="s">
        <v>681</v>
      </c>
      <c r="E2349" s="37" t="s">
        <v>681</v>
      </c>
      <c r="F2349" s="38" t="str">
        <f>Tabela2[[#This Row],[Coordenada]]</f>
        <v>-</v>
      </c>
      <c r="G2349" s="113"/>
      <c r="H2349" s="111"/>
      <c r="I2349" s="112" t="s">
        <v>681</v>
      </c>
    </row>
    <row r="2350" spans="1:9" x14ac:dyDescent="0.35">
      <c r="A2350">
        <f t="shared" si="30"/>
        <v>1965</v>
      </c>
      <c r="B2350" s="1" t="s">
        <v>681</v>
      </c>
      <c r="C2350" s="1" t="s">
        <v>681</v>
      </c>
      <c r="D2350" s="37" t="s">
        <v>681</v>
      </c>
      <c r="E2350" s="37" t="s">
        <v>681</v>
      </c>
      <c r="F2350" s="38" t="str">
        <f>Tabela2[[#This Row],[Coordenada]]</f>
        <v>-</v>
      </c>
      <c r="G2350" s="113"/>
      <c r="H2350" s="111"/>
      <c r="I2350" s="112" t="s">
        <v>681</v>
      </c>
    </row>
    <row r="2351" spans="1:9" x14ac:dyDescent="0.35">
      <c r="A2351">
        <f t="shared" si="30"/>
        <v>1966</v>
      </c>
      <c r="B2351" s="1" t="s">
        <v>681</v>
      </c>
      <c r="C2351" s="1" t="s">
        <v>681</v>
      </c>
      <c r="D2351" s="37" t="s">
        <v>681</v>
      </c>
      <c r="E2351" s="37" t="s">
        <v>681</v>
      </c>
      <c r="F2351" s="38" t="str">
        <f>Tabela2[[#This Row],[Coordenada]]</f>
        <v>-</v>
      </c>
      <c r="G2351" s="113"/>
      <c r="H2351" s="111"/>
      <c r="I2351" s="112" t="s">
        <v>681</v>
      </c>
    </row>
    <row r="2352" spans="1:9" x14ac:dyDescent="0.35">
      <c r="A2352">
        <f t="shared" si="30"/>
        <v>1967</v>
      </c>
      <c r="B2352" s="1" t="s">
        <v>681</v>
      </c>
      <c r="C2352" s="1" t="s">
        <v>681</v>
      </c>
      <c r="D2352" s="37" t="s">
        <v>681</v>
      </c>
      <c r="E2352" s="37" t="s">
        <v>681</v>
      </c>
      <c r="F2352" s="38" t="str">
        <f>Tabela2[[#This Row],[Coordenada]]</f>
        <v>-</v>
      </c>
      <c r="G2352" s="113"/>
      <c r="H2352" s="111"/>
      <c r="I2352" s="112" t="s">
        <v>681</v>
      </c>
    </row>
    <row r="2353" spans="1:9" x14ac:dyDescent="0.35">
      <c r="A2353">
        <f t="shared" si="30"/>
        <v>1968</v>
      </c>
      <c r="B2353" s="1" t="s">
        <v>681</v>
      </c>
      <c r="C2353" s="1" t="s">
        <v>681</v>
      </c>
      <c r="D2353" s="37" t="s">
        <v>681</v>
      </c>
      <c r="E2353" s="37" t="s">
        <v>681</v>
      </c>
      <c r="F2353" s="38" t="str">
        <f>Tabela2[[#This Row],[Coordenada]]</f>
        <v>-</v>
      </c>
      <c r="G2353" s="113"/>
      <c r="H2353" s="111"/>
      <c r="I2353" s="112" t="s">
        <v>681</v>
      </c>
    </row>
    <row r="2354" spans="1:9" x14ac:dyDescent="0.35">
      <c r="A2354">
        <f t="shared" si="30"/>
        <v>1969</v>
      </c>
      <c r="B2354" s="1" t="s">
        <v>681</v>
      </c>
      <c r="C2354" s="1" t="s">
        <v>681</v>
      </c>
      <c r="D2354" s="37" t="s">
        <v>681</v>
      </c>
      <c r="E2354" s="37" t="s">
        <v>681</v>
      </c>
      <c r="F2354" s="38" t="str">
        <f>Tabela2[[#This Row],[Coordenada]]</f>
        <v>-</v>
      </c>
      <c r="G2354" s="113"/>
      <c r="H2354" s="111"/>
      <c r="I2354" s="112" t="s">
        <v>681</v>
      </c>
    </row>
    <row r="2355" spans="1:9" x14ac:dyDescent="0.35">
      <c r="A2355">
        <f t="shared" si="30"/>
        <v>1970</v>
      </c>
      <c r="B2355" s="1" t="s">
        <v>681</v>
      </c>
      <c r="C2355" s="1" t="s">
        <v>681</v>
      </c>
      <c r="D2355" s="37" t="s">
        <v>681</v>
      </c>
      <c r="E2355" s="37" t="s">
        <v>681</v>
      </c>
      <c r="F2355" s="38" t="str">
        <f>Tabela2[[#This Row],[Coordenada]]</f>
        <v>-</v>
      </c>
      <c r="G2355" s="113"/>
      <c r="H2355" s="111"/>
      <c r="I2355" s="112" t="s">
        <v>681</v>
      </c>
    </row>
    <row r="2356" spans="1:9" x14ac:dyDescent="0.35">
      <c r="A2356">
        <f t="shared" si="30"/>
        <v>1971</v>
      </c>
      <c r="B2356" s="1" t="s">
        <v>681</v>
      </c>
      <c r="C2356" s="1" t="s">
        <v>681</v>
      </c>
      <c r="D2356" s="37" t="s">
        <v>681</v>
      </c>
      <c r="E2356" s="37" t="s">
        <v>681</v>
      </c>
      <c r="F2356" s="38" t="str">
        <f>Tabela2[[#This Row],[Coordenada]]</f>
        <v>-</v>
      </c>
      <c r="G2356" s="113"/>
      <c r="H2356" s="111"/>
      <c r="I2356" s="112" t="s">
        <v>681</v>
      </c>
    </row>
    <row r="2357" spans="1:9" x14ac:dyDescent="0.35">
      <c r="A2357">
        <f t="shared" si="30"/>
        <v>1972</v>
      </c>
      <c r="B2357" s="1" t="s">
        <v>681</v>
      </c>
      <c r="C2357" s="1" t="s">
        <v>681</v>
      </c>
      <c r="D2357" s="37" t="s">
        <v>681</v>
      </c>
      <c r="E2357" s="37" t="s">
        <v>681</v>
      </c>
      <c r="F2357" s="38" t="str">
        <f>Tabela2[[#This Row],[Coordenada]]</f>
        <v>-</v>
      </c>
      <c r="G2357" s="113"/>
      <c r="H2357" s="111"/>
      <c r="I2357" s="112" t="s">
        <v>681</v>
      </c>
    </row>
    <row r="2358" spans="1:9" x14ac:dyDescent="0.35">
      <c r="A2358">
        <f t="shared" si="30"/>
        <v>1973</v>
      </c>
      <c r="B2358" s="1" t="s">
        <v>681</v>
      </c>
      <c r="C2358" s="1" t="s">
        <v>681</v>
      </c>
      <c r="D2358" s="37" t="s">
        <v>681</v>
      </c>
      <c r="E2358" s="37" t="s">
        <v>681</v>
      </c>
      <c r="F2358" s="38" t="str">
        <f>Tabela2[[#This Row],[Coordenada]]</f>
        <v>-</v>
      </c>
      <c r="G2358" s="113"/>
      <c r="H2358" s="111"/>
      <c r="I2358" s="112" t="s">
        <v>681</v>
      </c>
    </row>
    <row r="2359" spans="1:9" x14ac:dyDescent="0.35">
      <c r="A2359">
        <f t="shared" si="30"/>
        <v>1974</v>
      </c>
      <c r="B2359" s="1" t="s">
        <v>681</v>
      </c>
      <c r="C2359" s="1" t="s">
        <v>681</v>
      </c>
      <c r="D2359" s="37" t="s">
        <v>681</v>
      </c>
      <c r="E2359" s="37" t="s">
        <v>681</v>
      </c>
      <c r="F2359" s="38" t="str">
        <f>Tabela2[[#This Row],[Coordenada]]</f>
        <v>-</v>
      </c>
      <c r="G2359" s="113"/>
      <c r="H2359" s="111"/>
      <c r="I2359" s="112" t="s">
        <v>681</v>
      </c>
    </row>
    <row r="2360" spans="1:9" x14ac:dyDescent="0.35">
      <c r="A2360">
        <f t="shared" si="30"/>
        <v>1975</v>
      </c>
      <c r="B2360" s="1" t="s">
        <v>681</v>
      </c>
      <c r="C2360" s="1" t="s">
        <v>681</v>
      </c>
      <c r="D2360" s="37" t="s">
        <v>681</v>
      </c>
      <c r="E2360" s="37" t="s">
        <v>681</v>
      </c>
      <c r="F2360" s="38" t="str">
        <f>Tabela2[[#This Row],[Coordenada]]</f>
        <v>-</v>
      </c>
      <c r="G2360" s="113"/>
      <c r="H2360" s="111"/>
      <c r="I2360" s="112" t="s">
        <v>681</v>
      </c>
    </row>
    <row r="2361" spans="1:9" x14ac:dyDescent="0.35">
      <c r="A2361">
        <f t="shared" si="30"/>
        <v>1976</v>
      </c>
      <c r="B2361" s="1" t="s">
        <v>681</v>
      </c>
      <c r="C2361" s="1" t="s">
        <v>681</v>
      </c>
      <c r="D2361" s="37" t="s">
        <v>681</v>
      </c>
      <c r="E2361" s="37" t="s">
        <v>681</v>
      </c>
      <c r="F2361" s="38" t="str">
        <f>Tabela2[[#This Row],[Coordenada]]</f>
        <v>-</v>
      </c>
      <c r="G2361" s="113"/>
      <c r="H2361" s="111"/>
      <c r="I2361" s="112" t="s">
        <v>681</v>
      </c>
    </row>
    <row r="2362" spans="1:9" x14ac:dyDescent="0.35">
      <c r="A2362">
        <f t="shared" si="30"/>
        <v>1977</v>
      </c>
      <c r="B2362" s="1" t="s">
        <v>681</v>
      </c>
      <c r="C2362" s="1" t="s">
        <v>681</v>
      </c>
      <c r="D2362" s="37" t="s">
        <v>681</v>
      </c>
      <c r="E2362" s="37" t="s">
        <v>681</v>
      </c>
      <c r="F2362" s="38" t="str">
        <f>Tabela2[[#This Row],[Coordenada]]</f>
        <v>-</v>
      </c>
      <c r="G2362" s="113"/>
      <c r="H2362" s="111"/>
      <c r="I2362" s="112" t="s">
        <v>681</v>
      </c>
    </row>
    <row r="2363" spans="1:9" x14ac:dyDescent="0.35">
      <c r="A2363">
        <f t="shared" si="30"/>
        <v>1978</v>
      </c>
      <c r="B2363" s="1" t="s">
        <v>681</v>
      </c>
      <c r="C2363" s="1" t="s">
        <v>681</v>
      </c>
      <c r="D2363" s="37" t="s">
        <v>681</v>
      </c>
      <c r="E2363" s="37" t="s">
        <v>681</v>
      </c>
      <c r="F2363" s="38" t="str">
        <f>Tabela2[[#This Row],[Coordenada]]</f>
        <v>-</v>
      </c>
      <c r="G2363" s="113"/>
      <c r="H2363" s="111"/>
      <c r="I2363" s="112" t="s">
        <v>681</v>
      </c>
    </row>
    <row r="2364" spans="1:9" x14ac:dyDescent="0.35">
      <c r="A2364">
        <f t="shared" si="30"/>
        <v>1979</v>
      </c>
      <c r="B2364" s="1" t="s">
        <v>681</v>
      </c>
      <c r="C2364" s="1" t="s">
        <v>681</v>
      </c>
      <c r="D2364" s="37" t="s">
        <v>681</v>
      </c>
      <c r="E2364" s="37" t="s">
        <v>681</v>
      </c>
      <c r="F2364" s="38" t="str">
        <f>Tabela2[[#This Row],[Coordenada]]</f>
        <v>-</v>
      </c>
      <c r="G2364" s="113"/>
      <c r="H2364" s="111"/>
      <c r="I2364" s="112" t="s">
        <v>681</v>
      </c>
    </row>
    <row r="2365" spans="1:9" x14ac:dyDescent="0.35">
      <c r="A2365">
        <f t="shared" si="30"/>
        <v>1980</v>
      </c>
      <c r="B2365" s="1" t="s">
        <v>681</v>
      </c>
      <c r="C2365" s="1" t="s">
        <v>681</v>
      </c>
      <c r="D2365" s="37" t="s">
        <v>681</v>
      </c>
      <c r="E2365" s="37" t="s">
        <v>681</v>
      </c>
      <c r="F2365" s="38" t="str">
        <f>Tabela2[[#This Row],[Coordenada]]</f>
        <v>-</v>
      </c>
      <c r="G2365" s="113"/>
      <c r="H2365" s="111"/>
      <c r="I2365" s="112" t="s">
        <v>681</v>
      </c>
    </row>
    <row r="2366" spans="1:9" x14ac:dyDescent="0.35">
      <c r="A2366">
        <f t="shared" si="30"/>
        <v>1981</v>
      </c>
      <c r="B2366" s="1" t="s">
        <v>681</v>
      </c>
      <c r="C2366" s="1" t="s">
        <v>681</v>
      </c>
      <c r="D2366" s="37" t="s">
        <v>681</v>
      </c>
      <c r="E2366" s="37" t="s">
        <v>681</v>
      </c>
      <c r="F2366" s="38" t="str">
        <f>Tabela2[[#This Row],[Coordenada]]</f>
        <v>-</v>
      </c>
      <c r="G2366" s="113"/>
      <c r="H2366" s="111"/>
      <c r="I2366" s="112" t="s">
        <v>681</v>
      </c>
    </row>
    <row r="2367" spans="1:9" x14ac:dyDescent="0.35">
      <c r="A2367">
        <f t="shared" si="30"/>
        <v>1982</v>
      </c>
      <c r="B2367" s="1" t="s">
        <v>681</v>
      </c>
      <c r="C2367" s="1" t="s">
        <v>681</v>
      </c>
      <c r="D2367" s="37" t="s">
        <v>681</v>
      </c>
      <c r="E2367" s="37" t="s">
        <v>681</v>
      </c>
      <c r="F2367" s="38" t="str">
        <f>Tabela2[[#This Row],[Coordenada]]</f>
        <v>-</v>
      </c>
      <c r="G2367" s="113"/>
      <c r="H2367" s="111"/>
      <c r="I2367" s="112" t="s">
        <v>681</v>
      </c>
    </row>
    <row r="2368" spans="1:9" x14ac:dyDescent="0.35">
      <c r="A2368">
        <f t="shared" si="30"/>
        <v>1983</v>
      </c>
      <c r="B2368" s="1" t="s">
        <v>681</v>
      </c>
      <c r="C2368" s="1" t="s">
        <v>681</v>
      </c>
      <c r="D2368" s="37" t="s">
        <v>681</v>
      </c>
      <c r="E2368" s="37" t="s">
        <v>681</v>
      </c>
      <c r="F2368" s="38" t="str">
        <f>Tabela2[[#This Row],[Coordenada]]</f>
        <v>-</v>
      </c>
      <c r="G2368" s="113"/>
      <c r="H2368" s="111"/>
      <c r="I2368" s="112" t="s">
        <v>681</v>
      </c>
    </row>
    <row r="2369" spans="1:9" x14ac:dyDescent="0.35">
      <c r="A2369">
        <f t="shared" si="30"/>
        <v>1984</v>
      </c>
      <c r="B2369" s="1" t="s">
        <v>681</v>
      </c>
      <c r="C2369" s="1" t="s">
        <v>681</v>
      </c>
      <c r="D2369" s="37" t="s">
        <v>681</v>
      </c>
      <c r="E2369" s="37" t="s">
        <v>681</v>
      </c>
      <c r="F2369" s="38" t="str">
        <f>Tabela2[[#This Row],[Coordenada]]</f>
        <v>-</v>
      </c>
      <c r="G2369" s="113"/>
      <c r="H2369" s="111"/>
      <c r="I2369" s="112" t="s">
        <v>681</v>
      </c>
    </row>
    <row r="2370" spans="1:9" x14ac:dyDescent="0.35">
      <c r="A2370">
        <f t="shared" si="30"/>
        <v>1985</v>
      </c>
      <c r="B2370" s="1" t="s">
        <v>681</v>
      </c>
      <c r="C2370" s="1" t="s">
        <v>681</v>
      </c>
      <c r="D2370" s="37" t="s">
        <v>681</v>
      </c>
      <c r="E2370" s="37" t="s">
        <v>681</v>
      </c>
      <c r="F2370" s="38" t="str">
        <f>Tabela2[[#This Row],[Coordenada]]</f>
        <v>-</v>
      </c>
      <c r="G2370" s="113"/>
      <c r="H2370" s="111"/>
      <c r="I2370" s="112" t="s">
        <v>681</v>
      </c>
    </row>
    <row r="2371" spans="1:9" x14ac:dyDescent="0.35">
      <c r="A2371">
        <f t="shared" ref="A2371:A2434" si="31">A2370+1</f>
        <v>1986</v>
      </c>
      <c r="B2371" s="1" t="s">
        <v>681</v>
      </c>
      <c r="C2371" s="1" t="s">
        <v>681</v>
      </c>
      <c r="D2371" s="37" t="s">
        <v>681</v>
      </c>
      <c r="E2371" s="37" t="s">
        <v>681</v>
      </c>
      <c r="F2371" s="38" t="str">
        <f>Tabela2[[#This Row],[Coordenada]]</f>
        <v>-</v>
      </c>
      <c r="G2371" s="113"/>
      <c r="H2371" s="111"/>
      <c r="I2371" s="112" t="s">
        <v>681</v>
      </c>
    </row>
    <row r="2372" spans="1:9" x14ac:dyDescent="0.35">
      <c r="A2372">
        <f t="shared" si="31"/>
        <v>1987</v>
      </c>
      <c r="B2372" s="1" t="s">
        <v>681</v>
      </c>
      <c r="C2372" s="1" t="s">
        <v>681</v>
      </c>
      <c r="D2372" s="37" t="s">
        <v>681</v>
      </c>
      <c r="E2372" s="37" t="s">
        <v>681</v>
      </c>
      <c r="F2372" s="38" t="str">
        <f>Tabela2[[#This Row],[Coordenada]]</f>
        <v>-</v>
      </c>
      <c r="G2372" s="113"/>
      <c r="H2372" s="111"/>
      <c r="I2372" s="112" t="s">
        <v>681</v>
      </c>
    </row>
    <row r="2373" spans="1:9" x14ac:dyDescent="0.35">
      <c r="A2373">
        <f t="shared" si="31"/>
        <v>1988</v>
      </c>
      <c r="B2373" s="1" t="s">
        <v>681</v>
      </c>
      <c r="C2373" s="1" t="s">
        <v>681</v>
      </c>
      <c r="D2373" s="37" t="s">
        <v>681</v>
      </c>
      <c r="E2373" s="37" t="s">
        <v>681</v>
      </c>
      <c r="F2373" s="38" t="str">
        <f>Tabela2[[#This Row],[Coordenada]]</f>
        <v>-</v>
      </c>
      <c r="G2373" s="113"/>
      <c r="H2373" s="111"/>
      <c r="I2373" s="112" t="s">
        <v>681</v>
      </c>
    </row>
    <row r="2374" spans="1:9" x14ac:dyDescent="0.35">
      <c r="A2374">
        <f t="shared" si="31"/>
        <v>1989</v>
      </c>
      <c r="B2374" s="1" t="s">
        <v>681</v>
      </c>
      <c r="C2374" s="1" t="s">
        <v>681</v>
      </c>
      <c r="D2374" s="37" t="s">
        <v>681</v>
      </c>
      <c r="E2374" s="37" t="s">
        <v>681</v>
      </c>
      <c r="F2374" s="38" t="str">
        <f>Tabela2[[#This Row],[Coordenada]]</f>
        <v>-</v>
      </c>
      <c r="G2374" s="113"/>
      <c r="H2374" s="111"/>
      <c r="I2374" s="112" t="s">
        <v>681</v>
      </c>
    </row>
    <row r="2375" spans="1:9" x14ac:dyDescent="0.35">
      <c r="A2375">
        <f t="shared" si="31"/>
        <v>1990</v>
      </c>
      <c r="B2375" s="1" t="s">
        <v>681</v>
      </c>
      <c r="C2375" s="1" t="s">
        <v>681</v>
      </c>
      <c r="D2375" s="37" t="s">
        <v>681</v>
      </c>
      <c r="E2375" s="37" t="s">
        <v>681</v>
      </c>
      <c r="F2375" s="38" t="str">
        <f>Tabela2[[#This Row],[Coordenada]]</f>
        <v>-</v>
      </c>
      <c r="G2375" s="113"/>
      <c r="H2375" s="111"/>
      <c r="I2375" s="112" t="s">
        <v>681</v>
      </c>
    </row>
    <row r="2376" spans="1:9" x14ac:dyDescent="0.35">
      <c r="A2376">
        <f t="shared" si="31"/>
        <v>1991</v>
      </c>
      <c r="B2376" s="1" t="s">
        <v>681</v>
      </c>
      <c r="C2376" s="1" t="s">
        <v>681</v>
      </c>
      <c r="D2376" s="37" t="s">
        <v>681</v>
      </c>
      <c r="E2376" s="37" t="s">
        <v>681</v>
      </c>
      <c r="F2376" s="38" t="str">
        <f>Tabela2[[#This Row],[Coordenada]]</f>
        <v>-</v>
      </c>
      <c r="G2376" s="113"/>
      <c r="H2376" s="111"/>
      <c r="I2376" s="112" t="s">
        <v>681</v>
      </c>
    </row>
    <row r="2377" spans="1:9" x14ac:dyDescent="0.35">
      <c r="A2377">
        <f t="shared" si="31"/>
        <v>1992</v>
      </c>
      <c r="B2377" s="1" t="s">
        <v>681</v>
      </c>
      <c r="C2377" s="1" t="s">
        <v>681</v>
      </c>
      <c r="D2377" s="37" t="s">
        <v>681</v>
      </c>
      <c r="E2377" s="37" t="s">
        <v>681</v>
      </c>
      <c r="F2377" s="38" t="str">
        <f>Tabela2[[#This Row],[Coordenada]]</f>
        <v>-</v>
      </c>
      <c r="G2377" s="113"/>
      <c r="H2377" s="111"/>
      <c r="I2377" s="112" t="s">
        <v>681</v>
      </c>
    </row>
    <row r="2378" spans="1:9" x14ac:dyDescent="0.35">
      <c r="A2378">
        <f t="shared" si="31"/>
        <v>1993</v>
      </c>
      <c r="B2378" s="1" t="s">
        <v>681</v>
      </c>
      <c r="C2378" s="1" t="s">
        <v>681</v>
      </c>
      <c r="D2378" s="37" t="s">
        <v>681</v>
      </c>
      <c r="E2378" s="37" t="s">
        <v>681</v>
      </c>
      <c r="F2378" s="38" t="str">
        <f>Tabela2[[#This Row],[Coordenada]]</f>
        <v>-</v>
      </c>
      <c r="G2378" s="113"/>
      <c r="H2378" s="111"/>
      <c r="I2378" s="112" t="s">
        <v>681</v>
      </c>
    </row>
    <row r="2379" spans="1:9" x14ac:dyDescent="0.35">
      <c r="A2379">
        <f t="shared" si="31"/>
        <v>1994</v>
      </c>
      <c r="B2379" s="1" t="s">
        <v>681</v>
      </c>
      <c r="C2379" s="1" t="s">
        <v>681</v>
      </c>
      <c r="D2379" s="37" t="s">
        <v>681</v>
      </c>
      <c r="E2379" s="37" t="s">
        <v>681</v>
      </c>
      <c r="F2379" s="38" t="str">
        <f>Tabela2[[#This Row],[Coordenada]]</f>
        <v>-</v>
      </c>
      <c r="G2379" s="113"/>
      <c r="H2379" s="111"/>
      <c r="I2379" s="112" t="s">
        <v>681</v>
      </c>
    </row>
    <row r="2380" spans="1:9" x14ac:dyDescent="0.35">
      <c r="A2380">
        <f t="shared" si="31"/>
        <v>1995</v>
      </c>
      <c r="B2380" s="1" t="s">
        <v>681</v>
      </c>
      <c r="C2380" s="1" t="s">
        <v>681</v>
      </c>
      <c r="D2380" s="37" t="s">
        <v>681</v>
      </c>
      <c r="E2380" s="37" t="s">
        <v>681</v>
      </c>
      <c r="F2380" s="38" t="str">
        <f>Tabela2[[#This Row],[Coordenada]]</f>
        <v>-</v>
      </c>
      <c r="G2380" s="113"/>
      <c r="H2380" s="111"/>
      <c r="I2380" s="112" t="s">
        <v>681</v>
      </c>
    </row>
    <row r="2381" spans="1:9" x14ac:dyDescent="0.35">
      <c r="A2381">
        <f t="shared" si="31"/>
        <v>1996</v>
      </c>
      <c r="B2381" s="1" t="s">
        <v>681</v>
      </c>
      <c r="C2381" s="1" t="s">
        <v>681</v>
      </c>
      <c r="D2381" s="37" t="s">
        <v>681</v>
      </c>
      <c r="E2381" s="37" t="s">
        <v>681</v>
      </c>
      <c r="F2381" s="38" t="str">
        <f>Tabela2[[#This Row],[Coordenada]]</f>
        <v>-</v>
      </c>
      <c r="G2381" s="113"/>
      <c r="H2381" s="111"/>
      <c r="I2381" s="112" t="s">
        <v>681</v>
      </c>
    </row>
    <row r="2382" spans="1:9" x14ac:dyDescent="0.35">
      <c r="A2382">
        <f t="shared" si="31"/>
        <v>1997</v>
      </c>
      <c r="B2382" s="1" t="s">
        <v>681</v>
      </c>
      <c r="C2382" s="1" t="s">
        <v>681</v>
      </c>
      <c r="D2382" s="37" t="s">
        <v>681</v>
      </c>
      <c r="E2382" s="37" t="s">
        <v>681</v>
      </c>
      <c r="F2382" s="38" t="str">
        <f>Tabela2[[#This Row],[Coordenada]]</f>
        <v>-</v>
      </c>
      <c r="G2382" s="113"/>
      <c r="H2382" s="111"/>
      <c r="I2382" s="112" t="s">
        <v>681</v>
      </c>
    </row>
    <row r="2383" spans="1:9" x14ac:dyDescent="0.35">
      <c r="A2383">
        <f t="shared" si="31"/>
        <v>1998</v>
      </c>
      <c r="B2383" s="1" t="s">
        <v>681</v>
      </c>
      <c r="C2383" s="1" t="s">
        <v>681</v>
      </c>
      <c r="D2383" s="37" t="s">
        <v>681</v>
      </c>
      <c r="E2383" s="37" t="s">
        <v>681</v>
      </c>
      <c r="F2383" s="38" t="str">
        <f>Tabela2[[#This Row],[Coordenada]]</f>
        <v>-</v>
      </c>
      <c r="G2383" s="113"/>
      <c r="H2383" s="111"/>
      <c r="I2383" s="112" t="s">
        <v>681</v>
      </c>
    </row>
    <row r="2384" spans="1:9" x14ac:dyDescent="0.35">
      <c r="A2384">
        <f t="shared" si="31"/>
        <v>1999</v>
      </c>
      <c r="B2384" s="1" t="s">
        <v>681</v>
      </c>
      <c r="C2384" s="1" t="s">
        <v>681</v>
      </c>
      <c r="D2384" s="37" t="s">
        <v>681</v>
      </c>
      <c r="E2384" s="37" t="s">
        <v>681</v>
      </c>
      <c r="F2384" s="38" t="str">
        <f>Tabela2[[#This Row],[Coordenada]]</f>
        <v>-</v>
      </c>
      <c r="G2384" s="113"/>
      <c r="H2384" s="111"/>
      <c r="I2384" s="112" t="s">
        <v>681</v>
      </c>
    </row>
    <row r="2385" spans="1:9" x14ac:dyDescent="0.35">
      <c r="A2385">
        <f t="shared" si="31"/>
        <v>2000</v>
      </c>
      <c r="B2385" s="1" t="s">
        <v>681</v>
      </c>
      <c r="C2385" s="1" t="s">
        <v>681</v>
      </c>
      <c r="D2385" s="37" t="s">
        <v>681</v>
      </c>
      <c r="E2385" s="37" t="s">
        <v>681</v>
      </c>
      <c r="F2385" s="38" t="str">
        <f>Tabela2[[#This Row],[Coordenada]]</f>
        <v>-</v>
      </c>
      <c r="G2385" s="113"/>
      <c r="H2385" s="111"/>
      <c r="I2385" s="112" t="s">
        <v>681</v>
      </c>
    </row>
    <row r="2386" spans="1:9" x14ac:dyDescent="0.35">
      <c r="A2386">
        <f t="shared" si="31"/>
        <v>2001</v>
      </c>
      <c r="B2386" s="1" t="s">
        <v>681</v>
      </c>
      <c r="C2386" s="1" t="s">
        <v>681</v>
      </c>
      <c r="D2386" s="37" t="s">
        <v>681</v>
      </c>
      <c r="E2386" s="37" t="s">
        <v>681</v>
      </c>
      <c r="F2386" s="38" t="str">
        <f>Tabela2[[#This Row],[Coordenada]]</f>
        <v>-</v>
      </c>
      <c r="G2386" s="113"/>
      <c r="H2386" s="111"/>
      <c r="I2386" s="112" t="s">
        <v>681</v>
      </c>
    </row>
    <row r="2387" spans="1:9" x14ac:dyDescent="0.35">
      <c r="A2387">
        <f t="shared" si="31"/>
        <v>2002</v>
      </c>
      <c r="B2387" s="1" t="s">
        <v>681</v>
      </c>
      <c r="C2387" s="1" t="s">
        <v>681</v>
      </c>
      <c r="D2387" s="37" t="s">
        <v>681</v>
      </c>
      <c r="E2387" s="37" t="s">
        <v>681</v>
      </c>
      <c r="F2387" s="38" t="str">
        <f>Tabela2[[#This Row],[Coordenada]]</f>
        <v>-</v>
      </c>
      <c r="G2387" s="113"/>
      <c r="H2387" s="111"/>
      <c r="I2387" s="112" t="s">
        <v>681</v>
      </c>
    </row>
    <row r="2388" spans="1:9" x14ac:dyDescent="0.35">
      <c r="A2388">
        <f t="shared" si="31"/>
        <v>2003</v>
      </c>
      <c r="B2388" s="1" t="s">
        <v>681</v>
      </c>
      <c r="C2388" s="1" t="s">
        <v>681</v>
      </c>
      <c r="D2388" s="37" t="s">
        <v>681</v>
      </c>
      <c r="E2388" s="37" t="s">
        <v>681</v>
      </c>
      <c r="F2388" s="38" t="str">
        <f>Tabela2[[#This Row],[Coordenada]]</f>
        <v>-</v>
      </c>
      <c r="G2388" s="113"/>
      <c r="H2388" s="111"/>
      <c r="I2388" s="112" t="s">
        <v>681</v>
      </c>
    </row>
    <row r="2389" spans="1:9" x14ac:dyDescent="0.35">
      <c r="A2389">
        <f t="shared" si="31"/>
        <v>2004</v>
      </c>
      <c r="B2389" s="1" t="s">
        <v>681</v>
      </c>
      <c r="C2389" s="1" t="s">
        <v>681</v>
      </c>
      <c r="D2389" s="37" t="s">
        <v>681</v>
      </c>
      <c r="E2389" s="37" t="s">
        <v>681</v>
      </c>
      <c r="F2389" s="38" t="str">
        <f>Tabela2[[#This Row],[Coordenada]]</f>
        <v>-</v>
      </c>
      <c r="G2389" s="113"/>
      <c r="H2389" s="111"/>
      <c r="I2389" s="112" t="s">
        <v>681</v>
      </c>
    </row>
    <row r="2390" spans="1:9" x14ac:dyDescent="0.35">
      <c r="A2390">
        <f t="shared" si="31"/>
        <v>2005</v>
      </c>
      <c r="B2390" s="1" t="s">
        <v>681</v>
      </c>
      <c r="C2390" s="1" t="s">
        <v>681</v>
      </c>
      <c r="D2390" s="37" t="s">
        <v>681</v>
      </c>
      <c r="E2390" s="37" t="s">
        <v>681</v>
      </c>
      <c r="F2390" s="38" t="str">
        <f>Tabela2[[#This Row],[Coordenada]]</f>
        <v>-</v>
      </c>
      <c r="G2390" s="113"/>
      <c r="H2390" s="111"/>
      <c r="I2390" s="112" t="s">
        <v>681</v>
      </c>
    </row>
    <row r="2391" spans="1:9" x14ac:dyDescent="0.35">
      <c r="A2391">
        <f t="shared" si="31"/>
        <v>2006</v>
      </c>
      <c r="B2391" s="1" t="s">
        <v>681</v>
      </c>
      <c r="C2391" s="1" t="s">
        <v>681</v>
      </c>
      <c r="D2391" s="37" t="s">
        <v>681</v>
      </c>
      <c r="E2391" s="37" t="s">
        <v>681</v>
      </c>
      <c r="F2391" s="38" t="str">
        <f>Tabela2[[#This Row],[Coordenada]]</f>
        <v>-</v>
      </c>
      <c r="G2391" s="113"/>
      <c r="H2391" s="111"/>
      <c r="I2391" s="112" t="s">
        <v>681</v>
      </c>
    </row>
    <row r="2392" spans="1:9" x14ac:dyDescent="0.35">
      <c r="A2392">
        <f t="shared" si="31"/>
        <v>2007</v>
      </c>
      <c r="B2392" s="1" t="s">
        <v>681</v>
      </c>
      <c r="C2392" s="1" t="s">
        <v>681</v>
      </c>
      <c r="D2392" s="37" t="s">
        <v>681</v>
      </c>
      <c r="E2392" s="37" t="s">
        <v>681</v>
      </c>
      <c r="F2392" s="38" t="str">
        <f>Tabela2[[#This Row],[Coordenada]]</f>
        <v>-</v>
      </c>
      <c r="G2392" s="113"/>
      <c r="H2392" s="111"/>
      <c r="I2392" s="112" t="s">
        <v>681</v>
      </c>
    </row>
    <row r="2393" spans="1:9" x14ac:dyDescent="0.35">
      <c r="A2393">
        <f t="shared" si="31"/>
        <v>2008</v>
      </c>
      <c r="B2393" s="1" t="s">
        <v>681</v>
      </c>
      <c r="C2393" s="1" t="s">
        <v>681</v>
      </c>
      <c r="D2393" s="37" t="s">
        <v>681</v>
      </c>
      <c r="E2393" s="37" t="s">
        <v>681</v>
      </c>
      <c r="F2393" s="38" t="str">
        <f>Tabela2[[#This Row],[Coordenada]]</f>
        <v>-</v>
      </c>
      <c r="G2393" s="113"/>
      <c r="H2393" s="111"/>
      <c r="I2393" s="112" t="s">
        <v>681</v>
      </c>
    </row>
    <row r="2394" spans="1:9" x14ac:dyDescent="0.35">
      <c r="A2394">
        <f t="shared" si="31"/>
        <v>2009</v>
      </c>
      <c r="B2394" s="1" t="s">
        <v>681</v>
      </c>
      <c r="C2394" s="1" t="s">
        <v>681</v>
      </c>
      <c r="D2394" s="37" t="s">
        <v>681</v>
      </c>
      <c r="E2394" s="37" t="s">
        <v>681</v>
      </c>
      <c r="F2394" s="38" t="str">
        <f>Tabela2[[#This Row],[Coordenada]]</f>
        <v>-</v>
      </c>
      <c r="G2394" s="113"/>
      <c r="H2394" s="111"/>
      <c r="I2394" s="112" t="s">
        <v>681</v>
      </c>
    </row>
    <row r="2395" spans="1:9" x14ac:dyDescent="0.35">
      <c r="A2395">
        <f t="shared" si="31"/>
        <v>2010</v>
      </c>
      <c r="B2395" s="1" t="s">
        <v>681</v>
      </c>
      <c r="C2395" s="1" t="s">
        <v>681</v>
      </c>
      <c r="D2395" s="37" t="s">
        <v>681</v>
      </c>
      <c r="E2395" s="37" t="s">
        <v>681</v>
      </c>
      <c r="F2395" s="38" t="str">
        <f>Tabela2[[#This Row],[Coordenada]]</f>
        <v>-</v>
      </c>
      <c r="G2395" s="113"/>
      <c r="H2395" s="111"/>
      <c r="I2395" s="112" t="s">
        <v>681</v>
      </c>
    </row>
    <row r="2396" spans="1:9" x14ac:dyDescent="0.35">
      <c r="A2396">
        <f t="shared" si="31"/>
        <v>2011</v>
      </c>
      <c r="B2396" s="1" t="s">
        <v>681</v>
      </c>
      <c r="C2396" s="1" t="s">
        <v>681</v>
      </c>
      <c r="D2396" s="37" t="s">
        <v>681</v>
      </c>
      <c r="E2396" s="37" t="s">
        <v>681</v>
      </c>
      <c r="F2396" s="38" t="str">
        <f>Tabela2[[#This Row],[Coordenada]]</f>
        <v>-</v>
      </c>
      <c r="G2396" s="113"/>
      <c r="H2396" s="111"/>
      <c r="I2396" s="112" t="s">
        <v>681</v>
      </c>
    </row>
    <row r="2397" spans="1:9" x14ac:dyDescent="0.35">
      <c r="A2397">
        <f t="shared" si="31"/>
        <v>2012</v>
      </c>
      <c r="B2397" s="1" t="s">
        <v>681</v>
      </c>
      <c r="C2397" s="1" t="s">
        <v>681</v>
      </c>
      <c r="D2397" s="37" t="s">
        <v>681</v>
      </c>
      <c r="E2397" s="37" t="s">
        <v>681</v>
      </c>
      <c r="F2397" s="38" t="str">
        <f>Tabela2[[#This Row],[Coordenada]]</f>
        <v>-</v>
      </c>
      <c r="G2397" s="113"/>
      <c r="H2397" s="111"/>
      <c r="I2397" s="112" t="s">
        <v>681</v>
      </c>
    </row>
    <row r="2398" spans="1:9" x14ac:dyDescent="0.35">
      <c r="A2398">
        <f t="shared" si="31"/>
        <v>2013</v>
      </c>
      <c r="B2398" s="1" t="s">
        <v>681</v>
      </c>
      <c r="C2398" s="1" t="s">
        <v>681</v>
      </c>
      <c r="D2398" s="37" t="s">
        <v>681</v>
      </c>
      <c r="E2398" s="37" t="s">
        <v>681</v>
      </c>
      <c r="F2398" s="38" t="str">
        <f>Tabela2[[#This Row],[Coordenada]]</f>
        <v>-</v>
      </c>
      <c r="G2398" s="113"/>
      <c r="H2398" s="111"/>
      <c r="I2398" s="112" t="s">
        <v>681</v>
      </c>
    </row>
    <row r="2399" spans="1:9" x14ac:dyDescent="0.35">
      <c r="A2399">
        <f t="shared" si="31"/>
        <v>2014</v>
      </c>
      <c r="B2399" s="1" t="s">
        <v>681</v>
      </c>
      <c r="C2399" s="1" t="s">
        <v>681</v>
      </c>
      <c r="D2399" s="37" t="s">
        <v>681</v>
      </c>
      <c r="E2399" s="37" t="s">
        <v>681</v>
      </c>
      <c r="F2399" s="38" t="str">
        <f>Tabela2[[#This Row],[Coordenada]]</f>
        <v>-</v>
      </c>
      <c r="G2399" s="113"/>
      <c r="H2399" s="111"/>
      <c r="I2399" s="112" t="s">
        <v>681</v>
      </c>
    </row>
    <row r="2400" spans="1:9" x14ac:dyDescent="0.35">
      <c r="A2400">
        <f t="shared" si="31"/>
        <v>2015</v>
      </c>
      <c r="B2400" s="1" t="s">
        <v>681</v>
      </c>
      <c r="C2400" s="1" t="s">
        <v>681</v>
      </c>
      <c r="D2400" s="37" t="s">
        <v>681</v>
      </c>
      <c r="E2400" s="37" t="s">
        <v>681</v>
      </c>
      <c r="F2400" s="38" t="str">
        <f>Tabela2[[#This Row],[Coordenada]]</f>
        <v>-</v>
      </c>
      <c r="G2400" s="113"/>
      <c r="H2400" s="111"/>
      <c r="I2400" s="112" t="s">
        <v>681</v>
      </c>
    </row>
    <row r="2401" spans="1:9" x14ac:dyDescent="0.35">
      <c r="A2401">
        <f t="shared" si="31"/>
        <v>2016</v>
      </c>
      <c r="B2401" s="1" t="s">
        <v>681</v>
      </c>
      <c r="C2401" s="1" t="s">
        <v>681</v>
      </c>
      <c r="D2401" s="37" t="s">
        <v>681</v>
      </c>
      <c r="E2401" s="37" t="s">
        <v>681</v>
      </c>
      <c r="F2401" s="38" t="str">
        <f>Tabela2[[#This Row],[Coordenada]]</f>
        <v>-</v>
      </c>
      <c r="G2401" s="113"/>
      <c r="H2401" s="111"/>
      <c r="I2401" s="112" t="s">
        <v>681</v>
      </c>
    </row>
    <row r="2402" spans="1:9" x14ac:dyDescent="0.35">
      <c r="A2402">
        <f t="shared" si="31"/>
        <v>2017</v>
      </c>
      <c r="B2402" s="1" t="s">
        <v>681</v>
      </c>
      <c r="C2402" s="1" t="s">
        <v>681</v>
      </c>
      <c r="D2402" s="37" t="s">
        <v>681</v>
      </c>
      <c r="E2402" s="37" t="s">
        <v>681</v>
      </c>
      <c r="F2402" s="38" t="str">
        <f>Tabela2[[#This Row],[Coordenada]]</f>
        <v>-</v>
      </c>
      <c r="G2402" s="113"/>
      <c r="H2402" s="111"/>
      <c r="I2402" s="112" t="s">
        <v>681</v>
      </c>
    </row>
    <row r="2403" spans="1:9" x14ac:dyDescent="0.35">
      <c r="A2403">
        <f t="shared" si="31"/>
        <v>2018</v>
      </c>
      <c r="B2403" s="1" t="s">
        <v>681</v>
      </c>
      <c r="C2403" s="1" t="s">
        <v>681</v>
      </c>
      <c r="D2403" s="37" t="s">
        <v>681</v>
      </c>
      <c r="E2403" s="37" t="s">
        <v>681</v>
      </c>
      <c r="F2403" s="38" t="str">
        <f>Tabela2[[#This Row],[Coordenada]]</f>
        <v>-</v>
      </c>
      <c r="G2403" s="113"/>
      <c r="H2403" s="111"/>
      <c r="I2403" s="112" t="s">
        <v>681</v>
      </c>
    </row>
    <row r="2404" spans="1:9" x14ac:dyDescent="0.35">
      <c r="A2404">
        <f t="shared" si="31"/>
        <v>2019</v>
      </c>
      <c r="B2404" s="1" t="s">
        <v>681</v>
      </c>
      <c r="C2404" s="1" t="s">
        <v>681</v>
      </c>
      <c r="D2404" s="37" t="s">
        <v>681</v>
      </c>
      <c r="E2404" s="37" t="s">
        <v>681</v>
      </c>
      <c r="F2404" s="38" t="str">
        <f>Tabela2[[#This Row],[Coordenada]]</f>
        <v>-</v>
      </c>
      <c r="G2404" s="113"/>
      <c r="H2404" s="111"/>
      <c r="I2404" s="112" t="s">
        <v>681</v>
      </c>
    </row>
    <row r="2405" spans="1:9" x14ac:dyDescent="0.35">
      <c r="A2405">
        <f t="shared" si="31"/>
        <v>2020</v>
      </c>
      <c r="B2405" s="1" t="s">
        <v>681</v>
      </c>
      <c r="C2405" s="1" t="s">
        <v>681</v>
      </c>
      <c r="D2405" s="37" t="s">
        <v>681</v>
      </c>
      <c r="E2405" s="37" t="s">
        <v>681</v>
      </c>
      <c r="F2405" s="38" t="str">
        <f>Tabela2[[#This Row],[Coordenada]]</f>
        <v>-</v>
      </c>
      <c r="G2405" s="113"/>
      <c r="H2405" s="111"/>
      <c r="I2405" s="112" t="s">
        <v>681</v>
      </c>
    </row>
    <row r="2406" spans="1:9" x14ac:dyDescent="0.35">
      <c r="A2406">
        <f t="shared" si="31"/>
        <v>2021</v>
      </c>
      <c r="B2406" s="1" t="s">
        <v>681</v>
      </c>
      <c r="C2406" s="1" t="s">
        <v>681</v>
      </c>
      <c r="D2406" s="37" t="s">
        <v>681</v>
      </c>
      <c r="E2406" s="37" t="s">
        <v>681</v>
      </c>
      <c r="F2406" s="38" t="str">
        <f>Tabela2[[#This Row],[Coordenada]]</f>
        <v>-</v>
      </c>
      <c r="G2406" s="113"/>
      <c r="H2406" s="111"/>
      <c r="I2406" s="112" t="s">
        <v>681</v>
      </c>
    </row>
    <row r="2407" spans="1:9" x14ac:dyDescent="0.35">
      <c r="A2407">
        <f t="shared" si="31"/>
        <v>2022</v>
      </c>
      <c r="B2407" s="1" t="s">
        <v>681</v>
      </c>
      <c r="C2407" s="1" t="s">
        <v>681</v>
      </c>
      <c r="D2407" s="37" t="s">
        <v>681</v>
      </c>
      <c r="E2407" s="37" t="s">
        <v>681</v>
      </c>
      <c r="F2407" s="38" t="str">
        <f>Tabela2[[#This Row],[Coordenada]]</f>
        <v>-</v>
      </c>
      <c r="G2407" s="113"/>
      <c r="H2407" s="111"/>
      <c r="I2407" s="112" t="s">
        <v>681</v>
      </c>
    </row>
    <row r="2408" spans="1:9" x14ac:dyDescent="0.35">
      <c r="A2408">
        <f t="shared" si="31"/>
        <v>2023</v>
      </c>
      <c r="B2408" s="1" t="s">
        <v>681</v>
      </c>
      <c r="C2408" s="1" t="s">
        <v>681</v>
      </c>
      <c r="D2408" s="37" t="s">
        <v>681</v>
      </c>
      <c r="E2408" s="37" t="s">
        <v>681</v>
      </c>
      <c r="F2408" s="38" t="str">
        <f>Tabela2[[#This Row],[Coordenada]]</f>
        <v>-</v>
      </c>
      <c r="G2408" s="113"/>
      <c r="H2408" s="111"/>
      <c r="I2408" s="112" t="s">
        <v>681</v>
      </c>
    </row>
    <row r="2409" spans="1:9" x14ac:dyDescent="0.35">
      <c r="A2409">
        <f t="shared" si="31"/>
        <v>2024</v>
      </c>
      <c r="B2409" s="1" t="s">
        <v>681</v>
      </c>
      <c r="C2409" s="1" t="s">
        <v>681</v>
      </c>
      <c r="D2409" s="37" t="s">
        <v>681</v>
      </c>
      <c r="E2409" s="37" t="s">
        <v>681</v>
      </c>
      <c r="F2409" s="38" t="str">
        <f>Tabela2[[#This Row],[Coordenada]]</f>
        <v>-</v>
      </c>
      <c r="G2409" s="113"/>
      <c r="H2409" s="111"/>
      <c r="I2409" s="112" t="s">
        <v>681</v>
      </c>
    </row>
    <row r="2410" spans="1:9" x14ac:dyDescent="0.35">
      <c r="A2410">
        <f t="shared" si="31"/>
        <v>2025</v>
      </c>
      <c r="B2410" s="1" t="s">
        <v>681</v>
      </c>
      <c r="C2410" s="1" t="s">
        <v>681</v>
      </c>
      <c r="D2410" s="37" t="s">
        <v>681</v>
      </c>
      <c r="E2410" s="37" t="s">
        <v>681</v>
      </c>
      <c r="F2410" s="38" t="str">
        <f>Tabela2[[#This Row],[Coordenada]]</f>
        <v>-</v>
      </c>
      <c r="G2410" s="113"/>
      <c r="H2410" s="111"/>
      <c r="I2410" s="112" t="s">
        <v>681</v>
      </c>
    </row>
    <row r="2411" spans="1:9" x14ac:dyDescent="0.35">
      <c r="A2411">
        <f t="shared" si="31"/>
        <v>2026</v>
      </c>
      <c r="B2411" s="1" t="s">
        <v>681</v>
      </c>
      <c r="C2411" s="1" t="s">
        <v>681</v>
      </c>
      <c r="D2411" s="37" t="s">
        <v>681</v>
      </c>
      <c r="E2411" s="37" t="s">
        <v>681</v>
      </c>
      <c r="F2411" s="38" t="str">
        <f>Tabela2[[#This Row],[Coordenada]]</f>
        <v>-</v>
      </c>
      <c r="G2411" s="113"/>
      <c r="H2411" s="111"/>
      <c r="I2411" s="112" t="s">
        <v>681</v>
      </c>
    </row>
    <row r="2412" spans="1:9" x14ac:dyDescent="0.35">
      <c r="A2412">
        <f t="shared" si="31"/>
        <v>2027</v>
      </c>
      <c r="B2412" s="1" t="s">
        <v>681</v>
      </c>
      <c r="C2412" s="1" t="s">
        <v>681</v>
      </c>
      <c r="D2412" s="37" t="s">
        <v>681</v>
      </c>
      <c r="E2412" s="37" t="s">
        <v>681</v>
      </c>
      <c r="F2412" s="38" t="str">
        <f>Tabela2[[#This Row],[Coordenada]]</f>
        <v>-</v>
      </c>
      <c r="G2412" s="113"/>
      <c r="H2412" s="111"/>
      <c r="I2412" s="112" t="s">
        <v>681</v>
      </c>
    </row>
    <row r="2413" spans="1:9" x14ac:dyDescent="0.35">
      <c r="A2413">
        <f t="shared" si="31"/>
        <v>2028</v>
      </c>
      <c r="B2413" s="1" t="s">
        <v>681</v>
      </c>
      <c r="C2413" s="1" t="s">
        <v>681</v>
      </c>
      <c r="D2413" s="37" t="s">
        <v>681</v>
      </c>
      <c r="E2413" s="37" t="s">
        <v>681</v>
      </c>
      <c r="F2413" s="38" t="str">
        <f>Tabela2[[#This Row],[Coordenada]]</f>
        <v>-</v>
      </c>
      <c r="G2413" s="113"/>
      <c r="H2413" s="111"/>
      <c r="I2413" s="112" t="s">
        <v>681</v>
      </c>
    </row>
    <row r="2414" spans="1:9" x14ac:dyDescent="0.35">
      <c r="A2414">
        <f t="shared" si="31"/>
        <v>2029</v>
      </c>
      <c r="B2414" s="1" t="s">
        <v>681</v>
      </c>
      <c r="C2414" s="1" t="s">
        <v>681</v>
      </c>
      <c r="D2414" s="37" t="s">
        <v>681</v>
      </c>
      <c r="E2414" s="37" t="s">
        <v>681</v>
      </c>
      <c r="F2414" s="38" t="str">
        <f>Tabela2[[#This Row],[Coordenada]]</f>
        <v>-</v>
      </c>
      <c r="G2414" s="113"/>
      <c r="H2414" s="111"/>
      <c r="I2414" s="112" t="s">
        <v>681</v>
      </c>
    </row>
    <row r="2415" spans="1:9" x14ac:dyDescent="0.35">
      <c r="A2415">
        <f t="shared" si="31"/>
        <v>2030</v>
      </c>
      <c r="B2415" s="1" t="s">
        <v>681</v>
      </c>
      <c r="C2415" s="1" t="s">
        <v>681</v>
      </c>
      <c r="D2415" s="37" t="s">
        <v>681</v>
      </c>
      <c r="E2415" s="37" t="s">
        <v>681</v>
      </c>
      <c r="F2415" s="38" t="str">
        <f>Tabela2[[#This Row],[Coordenada]]</f>
        <v>-</v>
      </c>
      <c r="G2415" s="113"/>
      <c r="H2415" s="111"/>
      <c r="I2415" s="112" t="s">
        <v>681</v>
      </c>
    </row>
    <row r="2416" spans="1:9" x14ac:dyDescent="0.35">
      <c r="A2416">
        <f t="shared" si="31"/>
        <v>2031</v>
      </c>
      <c r="B2416" s="1" t="s">
        <v>681</v>
      </c>
      <c r="C2416" s="1" t="s">
        <v>681</v>
      </c>
      <c r="D2416" s="37" t="s">
        <v>681</v>
      </c>
      <c r="E2416" s="37" t="s">
        <v>681</v>
      </c>
      <c r="F2416" s="38" t="str">
        <f>Tabela2[[#This Row],[Coordenada]]</f>
        <v>-</v>
      </c>
      <c r="G2416" s="113"/>
      <c r="H2416" s="111"/>
      <c r="I2416" s="112" t="s">
        <v>681</v>
      </c>
    </row>
    <row r="2417" spans="1:9" x14ac:dyDescent="0.35">
      <c r="A2417">
        <f t="shared" si="31"/>
        <v>2032</v>
      </c>
      <c r="B2417" s="1" t="s">
        <v>681</v>
      </c>
      <c r="C2417" s="1" t="s">
        <v>681</v>
      </c>
      <c r="D2417" s="37" t="s">
        <v>681</v>
      </c>
      <c r="E2417" s="37" t="s">
        <v>681</v>
      </c>
      <c r="F2417" s="38" t="str">
        <f>Tabela2[[#This Row],[Coordenada]]</f>
        <v>-</v>
      </c>
      <c r="G2417" s="113"/>
      <c r="H2417" s="111"/>
      <c r="I2417" s="112" t="s">
        <v>681</v>
      </c>
    </row>
    <row r="2418" spans="1:9" x14ac:dyDescent="0.35">
      <c r="A2418">
        <f t="shared" si="31"/>
        <v>2033</v>
      </c>
      <c r="B2418" s="1" t="s">
        <v>681</v>
      </c>
      <c r="C2418" s="1" t="s">
        <v>681</v>
      </c>
      <c r="D2418" s="37" t="s">
        <v>681</v>
      </c>
      <c r="E2418" s="37" t="s">
        <v>681</v>
      </c>
      <c r="F2418" s="38" t="str">
        <f>Tabela2[[#This Row],[Coordenada]]</f>
        <v>-</v>
      </c>
      <c r="G2418" s="113"/>
      <c r="H2418" s="111"/>
      <c r="I2418" s="112" t="s">
        <v>681</v>
      </c>
    </row>
    <row r="2419" spans="1:9" x14ac:dyDescent="0.35">
      <c r="A2419">
        <f t="shared" si="31"/>
        <v>2034</v>
      </c>
      <c r="B2419" s="1" t="s">
        <v>681</v>
      </c>
      <c r="C2419" s="1" t="s">
        <v>681</v>
      </c>
      <c r="D2419" s="37" t="s">
        <v>681</v>
      </c>
      <c r="E2419" s="37" t="s">
        <v>681</v>
      </c>
      <c r="F2419" s="38" t="str">
        <f>Tabela2[[#This Row],[Coordenada]]</f>
        <v>-</v>
      </c>
      <c r="G2419" s="113"/>
      <c r="H2419" s="111"/>
      <c r="I2419" s="112" t="s">
        <v>681</v>
      </c>
    </row>
    <row r="2420" spans="1:9" x14ac:dyDescent="0.35">
      <c r="A2420">
        <f t="shared" si="31"/>
        <v>2035</v>
      </c>
      <c r="B2420" s="1" t="s">
        <v>681</v>
      </c>
      <c r="C2420" s="1" t="s">
        <v>681</v>
      </c>
      <c r="D2420" s="37" t="s">
        <v>681</v>
      </c>
      <c r="E2420" s="37" t="s">
        <v>681</v>
      </c>
      <c r="F2420" s="38" t="str">
        <f>Tabela2[[#This Row],[Coordenada]]</f>
        <v>-</v>
      </c>
      <c r="G2420" s="113"/>
      <c r="H2420" s="111"/>
      <c r="I2420" s="112" t="s">
        <v>681</v>
      </c>
    </row>
    <row r="2421" spans="1:9" x14ac:dyDescent="0.35">
      <c r="A2421">
        <f t="shared" si="31"/>
        <v>2036</v>
      </c>
      <c r="B2421" s="1" t="s">
        <v>681</v>
      </c>
      <c r="C2421" s="1" t="s">
        <v>681</v>
      </c>
      <c r="D2421" s="37" t="s">
        <v>681</v>
      </c>
      <c r="E2421" s="37" t="s">
        <v>681</v>
      </c>
      <c r="F2421" s="38" t="str">
        <f>Tabela2[[#This Row],[Coordenada]]</f>
        <v>-</v>
      </c>
      <c r="G2421" s="113"/>
      <c r="H2421" s="111"/>
      <c r="I2421" s="112" t="s">
        <v>681</v>
      </c>
    </row>
    <row r="2422" spans="1:9" x14ac:dyDescent="0.35">
      <c r="A2422">
        <f t="shared" si="31"/>
        <v>2037</v>
      </c>
      <c r="B2422" s="1" t="s">
        <v>681</v>
      </c>
      <c r="C2422" s="1" t="s">
        <v>681</v>
      </c>
      <c r="D2422" s="37" t="s">
        <v>681</v>
      </c>
      <c r="E2422" s="37" t="s">
        <v>681</v>
      </c>
      <c r="F2422" s="38" t="str">
        <f>Tabela2[[#This Row],[Coordenada]]</f>
        <v>-</v>
      </c>
      <c r="G2422" s="113"/>
      <c r="H2422" s="111"/>
      <c r="I2422" s="112" t="s">
        <v>681</v>
      </c>
    </row>
    <row r="2423" spans="1:9" x14ac:dyDescent="0.35">
      <c r="A2423">
        <f t="shared" si="31"/>
        <v>2038</v>
      </c>
      <c r="B2423" s="1" t="s">
        <v>681</v>
      </c>
      <c r="C2423" s="1" t="s">
        <v>681</v>
      </c>
      <c r="D2423" s="37" t="s">
        <v>681</v>
      </c>
      <c r="E2423" s="37" t="s">
        <v>681</v>
      </c>
      <c r="F2423" s="38" t="str">
        <f>Tabela2[[#This Row],[Coordenada]]</f>
        <v>-</v>
      </c>
      <c r="G2423" s="113"/>
      <c r="H2423" s="111"/>
      <c r="I2423" s="112" t="s">
        <v>681</v>
      </c>
    </row>
    <row r="2424" spans="1:9" x14ac:dyDescent="0.35">
      <c r="A2424">
        <f t="shared" si="31"/>
        <v>2039</v>
      </c>
      <c r="B2424" s="1" t="s">
        <v>681</v>
      </c>
      <c r="C2424" s="1" t="s">
        <v>681</v>
      </c>
      <c r="D2424" s="37" t="s">
        <v>681</v>
      </c>
      <c r="E2424" s="37" t="s">
        <v>681</v>
      </c>
      <c r="F2424" s="38" t="str">
        <f>Tabela2[[#This Row],[Coordenada]]</f>
        <v>-</v>
      </c>
      <c r="G2424" s="113"/>
      <c r="H2424" s="111"/>
      <c r="I2424" s="112" t="s">
        <v>681</v>
      </c>
    </row>
    <row r="2425" spans="1:9" x14ac:dyDescent="0.35">
      <c r="A2425">
        <f t="shared" si="31"/>
        <v>2040</v>
      </c>
      <c r="B2425" s="1" t="s">
        <v>681</v>
      </c>
      <c r="C2425" s="1" t="s">
        <v>681</v>
      </c>
      <c r="D2425" s="37" t="s">
        <v>681</v>
      </c>
      <c r="E2425" s="37" t="s">
        <v>681</v>
      </c>
      <c r="F2425" s="38" t="str">
        <f>Tabela2[[#This Row],[Coordenada]]</f>
        <v>-</v>
      </c>
      <c r="G2425" s="113"/>
      <c r="H2425" s="111"/>
      <c r="I2425" s="112" t="s">
        <v>681</v>
      </c>
    </row>
    <row r="2426" spans="1:9" x14ac:dyDescent="0.35">
      <c r="A2426">
        <f t="shared" si="31"/>
        <v>2041</v>
      </c>
      <c r="B2426" s="1" t="s">
        <v>681</v>
      </c>
      <c r="C2426" s="1" t="s">
        <v>681</v>
      </c>
      <c r="D2426" s="37" t="s">
        <v>681</v>
      </c>
      <c r="E2426" s="37" t="s">
        <v>681</v>
      </c>
      <c r="F2426" s="38" t="str">
        <f>Tabela2[[#This Row],[Coordenada]]</f>
        <v>-</v>
      </c>
      <c r="G2426" s="113"/>
      <c r="H2426" s="111"/>
      <c r="I2426" s="112" t="s">
        <v>681</v>
      </c>
    </row>
    <row r="2427" spans="1:9" x14ac:dyDescent="0.35">
      <c r="A2427">
        <f t="shared" si="31"/>
        <v>2042</v>
      </c>
      <c r="B2427" s="1" t="s">
        <v>681</v>
      </c>
      <c r="C2427" s="1" t="s">
        <v>681</v>
      </c>
      <c r="D2427" s="37" t="s">
        <v>681</v>
      </c>
      <c r="E2427" s="37" t="s">
        <v>681</v>
      </c>
      <c r="F2427" s="38" t="str">
        <f>Tabela2[[#This Row],[Coordenada]]</f>
        <v>-</v>
      </c>
      <c r="G2427" s="113"/>
      <c r="H2427" s="111"/>
      <c r="I2427" s="112" t="s">
        <v>681</v>
      </c>
    </row>
    <row r="2428" spans="1:9" x14ac:dyDescent="0.35">
      <c r="A2428">
        <f t="shared" si="31"/>
        <v>2043</v>
      </c>
      <c r="B2428" s="1" t="s">
        <v>681</v>
      </c>
      <c r="C2428" s="1" t="s">
        <v>681</v>
      </c>
      <c r="D2428" s="37" t="s">
        <v>681</v>
      </c>
      <c r="E2428" s="37" t="s">
        <v>681</v>
      </c>
      <c r="F2428" s="38" t="str">
        <f>Tabela2[[#This Row],[Coordenada]]</f>
        <v>-</v>
      </c>
      <c r="G2428" s="113"/>
      <c r="H2428" s="111"/>
      <c r="I2428" s="112" t="s">
        <v>681</v>
      </c>
    </row>
    <row r="2429" spans="1:9" x14ac:dyDescent="0.35">
      <c r="A2429">
        <f t="shared" si="31"/>
        <v>2044</v>
      </c>
      <c r="B2429" s="1" t="s">
        <v>681</v>
      </c>
      <c r="C2429" s="1" t="s">
        <v>681</v>
      </c>
      <c r="D2429" s="37" t="s">
        <v>681</v>
      </c>
      <c r="E2429" s="37" t="s">
        <v>681</v>
      </c>
      <c r="F2429" s="38" t="str">
        <f>Tabela2[[#This Row],[Coordenada]]</f>
        <v>-</v>
      </c>
      <c r="G2429" s="113"/>
      <c r="H2429" s="111"/>
      <c r="I2429" s="112" t="s">
        <v>681</v>
      </c>
    </row>
    <row r="2430" spans="1:9" x14ac:dyDescent="0.35">
      <c r="A2430">
        <f t="shared" si="31"/>
        <v>2045</v>
      </c>
      <c r="B2430" s="1" t="s">
        <v>681</v>
      </c>
      <c r="C2430" s="1" t="s">
        <v>681</v>
      </c>
      <c r="D2430" s="37" t="s">
        <v>681</v>
      </c>
      <c r="E2430" s="37" t="s">
        <v>681</v>
      </c>
      <c r="F2430" s="38" t="str">
        <f>Tabela2[[#This Row],[Coordenada]]</f>
        <v>-</v>
      </c>
      <c r="G2430" s="113"/>
      <c r="H2430" s="111"/>
      <c r="I2430" s="112" t="s">
        <v>681</v>
      </c>
    </row>
    <row r="2431" spans="1:9" x14ac:dyDescent="0.35">
      <c r="A2431">
        <f t="shared" si="31"/>
        <v>2046</v>
      </c>
      <c r="B2431" s="1" t="s">
        <v>681</v>
      </c>
      <c r="C2431" s="1" t="s">
        <v>681</v>
      </c>
      <c r="D2431" s="37" t="s">
        <v>681</v>
      </c>
      <c r="E2431" s="37" t="s">
        <v>681</v>
      </c>
      <c r="F2431" s="38" t="str">
        <f>Tabela2[[#This Row],[Coordenada]]</f>
        <v>-</v>
      </c>
      <c r="G2431" s="113"/>
      <c r="H2431" s="111"/>
      <c r="I2431" s="112" t="s">
        <v>681</v>
      </c>
    </row>
    <row r="2432" spans="1:9" x14ac:dyDescent="0.35">
      <c r="A2432">
        <f t="shared" si="31"/>
        <v>2047</v>
      </c>
      <c r="B2432" s="1" t="s">
        <v>681</v>
      </c>
      <c r="C2432" s="1" t="s">
        <v>681</v>
      </c>
      <c r="D2432" s="37" t="s">
        <v>681</v>
      </c>
      <c r="E2432" s="37" t="s">
        <v>681</v>
      </c>
      <c r="F2432" s="38" t="str">
        <f>Tabela2[[#This Row],[Coordenada]]</f>
        <v>-</v>
      </c>
      <c r="G2432" s="113"/>
      <c r="H2432" s="111"/>
      <c r="I2432" s="112" t="s">
        <v>681</v>
      </c>
    </row>
    <row r="2433" spans="1:9" x14ac:dyDescent="0.35">
      <c r="A2433">
        <f t="shared" si="31"/>
        <v>2048</v>
      </c>
      <c r="B2433" s="1" t="s">
        <v>681</v>
      </c>
      <c r="C2433" s="1" t="s">
        <v>681</v>
      </c>
      <c r="D2433" s="37" t="s">
        <v>681</v>
      </c>
      <c r="E2433" s="37" t="s">
        <v>681</v>
      </c>
      <c r="F2433" s="38" t="str">
        <f>Tabela2[[#This Row],[Coordenada]]</f>
        <v>-</v>
      </c>
      <c r="G2433" s="113"/>
      <c r="H2433" s="111"/>
      <c r="I2433" s="112" t="s">
        <v>681</v>
      </c>
    </row>
    <row r="2434" spans="1:9" x14ac:dyDescent="0.35">
      <c r="A2434">
        <f t="shared" si="31"/>
        <v>2049</v>
      </c>
      <c r="B2434" s="1" t="s">
        <v>681</v>
      </c>
      <c r="C2434" s="1" t="s">
        <v>681</v>
      </c>
      <c r="D2434" s="37" t="s">
        <v>681</v>
      </c>
      <c r="E2434" s="37" t="s">
        <v>681</v>
      </c>
      <c r="F2434" s="38" t="str">
        <f>Tabela2[[#This Row],[Coordenada]]</f>
        <v>-</v>
      </c>
      <c r="G2434" s="113"/>
      <c r="H2434" s="111"/>
      <c r="I2434" s="112" t="s">
        <v>681</v>
      </c>
    </row>
    <row r="2435" spans="1:9" x14ac:dyDescent="0.35">
      <c r="A2435">
        <f t="shared" ref="A2435:A2498" si="32">A2434+1</f>
        <v>2050</v>
      </c>
      <c r="B2435" s="1" t="s">
        <v>681</v>
      </c>
      <c r="C2435" s="1" t="s">
        <v>681</v>
      </c>
      <c r="D2435" s="37" t="s">
        <v>681</v>
      </c>
      <c r="E2435" s="37" t="s">
        <v>681</v>
      </c>
      <c r="F2435" s="38" t="str">
        <f>Tabela2[[#This Row],[Coordenada]]</f>
        <v>-</v>
      </c>
      <c r="G2435" s="113"/>
      <c r="H2435" s="111"/>
      <c r="I2435" s="112" t="s">
        <v>681</v>
      </c>
    </row>
    <row r="2436" spans="1:9" x14ac:dyDescent="0.35">
      <c r="A2436">
        <f t="shared" si="32"/>
        <v>2051</v>
      </c>
      <c r="B2436" s="1" t="s">
        <v>681</v>
      </c>
      <c r="C2436" s="1" t="s">
        <v>681</v>
      </c>
      <c r="D2436" s="37" t="s">
        <v>681</v>
      </c>
      <c r="E2436" s="37" t="s">
        <v>681</v>
      </c>
      <c r="F2436" s="38" t="str">
        <f>Tabela2[[#This Row],[Coordenada]]</f>
        <v>-</v>
      </c>
      <c r="G2436" s="113"/>
      <c r="H2436" s="111"/>
      <c r="I2436" s="112" t="s">
        <v>681</v>
      </c>
    </row>
    <row r="2437" spans="1:9" x14ac:dyDescent="0.35">
      <c r="A2437">
        <f t="shared" si="32"/>
        <v>2052</v>
      </c>
      <c r="B2437" s="1" t="s">
        <v>681</v>
      </c>
      <c r="C2437" s="1" t="s">
        <v>681</v>
      </c>
      <c r="D2437" s="37" t="s">
        <v>681</v>
      </c>
      <c r="E2437" s="37" t="s">
        <v>681</v>
      </c>
      <c r="F2437" s="38" t="str">
        <f>Tabela2[[#This Row],[Coordenada]]</f>
        <v>-</v>
      </c>
      <c r="G2437" s="113"/>
      <c r="H2437" s="111"/>
      <c r="I2437" s="112" t="s">
        <v>681</v>
      </c>
    </row>
    <row r="2438" spans="1:9" x14ac:dyDescent="0.35">
      <c r="A2438">
        <f t="shared" si="32"/>
        <v>2053</v>
      </c>
      <c r="B2438" s="1" t="s">
        <v>681</v>
      </c>
      <c r="C2438" s="1" t="s">
        <v>681</v>
      </c>
      <c r="D2438" s="37" t="s">
        <v>681</v>
      </c>
      <c r="E2438" s="37" t="s">
        <v>681</v>
      </c>
      <c r="F2438" s="38" t="str">
        <f>Tabela2[[#This Row],[Coordenada]]</f>
        <v>-</v>
      </c>
      <c r="G2438" s="113"/>
      <c r="H2438" s="111"/>
      <c r="I2438" s="112" t="s">
        <v>681</v>
      </c>
    </row>
    <row r="2439" spans="1:9" x14ac:dyDescent="0.35">
      <c r="A2439">
        <f t="shared" si="32"/>
        <v>2054</v>
      </c>
      <c r="B2439" s="1" t="s">
        <v>681</v>
      </c>
      <c r="C2439" s="1" t="s">
        <v>681</v>
      </c>
      <c r="D2439" s="37" t="s">
        <v>681</v>
      </c>
      <c r="E2439" s="37" t="s">
        <v>681</v>
      </c>
      <c r="F2439" s="38" t="str">
        <f>Tabela2[[#This Row],[Coordenada]]</f>
        <v>-</v>
      </c>
      <c r="G2439" s="113"/>
      <c r="H2439" s="111"/>
      <c r="I2439" s="112" t="s">
        <v>681</v>
      </c>
    </row>
    <row r="2440" spans="1:9" x14ac:dyDescent="0.35">
      <c r="A2440">
        <f t="shared" si="32"/>
        <v>2055</v>
      </c>
      <c r="B2440" s="1" t="s">
        <v>681</v>
      </c>
      <c r="C2440" s="1" t="s">
        <v>681</v>
      </c>
      <c r="D2440" s="37" t="s">
        <v>681</v>
      </c>
      <c r="E2440" s="37" t="s">
        <v>681</v>
      </c>
      <c r="F2440" s="38" t="str">
        <f>Tabela2[[#This Row],[Coordenada]]</f>
        <v>-</v>
      </c>
      <c r="G2440" s="113"/>
      <c r="H2440" s="111"/>
      <c r="I2440" s="112" t="s">
        <v>681</v>
      </c>
    </row>
    <row r="2441" spans="1:9" x14ac:dyDescent="0.35">
      <c r="A2441">
        <f t="shared" si="32"/>
        <v>2056</v>
      </c>
      <c r="B2441" s="1" t="s">
        <v>681</v>
      </c>
      <c r="C2441" s="1" t="s">
        <v>681</v>
      </c>
      <c r="D2441" s="37" t="s">
        <v>681</v>
      </c>
      <c r="E2441" s="37" t="s">
        <v>681</v>
      </c>
      <c r="F2441" s="38" t="str">
        <f>Tabela2[[#This Row],[Coordenada]]</f>
        <v>-</v>
      </c>
      <c r="G2441" s="113"/>
      <c r="H2441" s="111"/>
      <c r="I2441" s="112" t="s">
        <v>681</v>
      </c>
    </row>
    <row r="2442" spans="1:9" x14ac:dyDescent="0.35">
      <c r="A2442">
        <f t="shared" si="32"/>
        <v>2057</v>
      </c>
      <c r="B2442" s="1" t="s">
        <v>681</v>
      </c>
      <c r="C2442" s="1" t="s">
        <v>681</v>
      </c>
      <c r="D2442" s="37" t="s">
        <v>681</v>
      </c>
      <c r="E2442" s="37" t="s">
        <v>681</v>
      </c>
      <c r="F2442" s="38" t="str">
        <f>Tabela2[[#This Row],[Coordenada]]</f>
        <v>-</v>
      </c>
      <c r="G2442" s="113"/>
      <c r="H2442" s="111"/>
      <c r="I2442" s="112" t="s">
        <v>681</v>
      </c>
    </row>
    <row r="2443" spans="1:9" x14ac:dyDescent="0.35">
      <c r="A2443">
        <f t="shared" si="32"/>
        <v>2058</v>
      </c>
      <c r="B2443" s="1" t="s">
        <v>681</v>
      </c>
      <c r="C2443" s="1" t="s">
        <v>681</v>
      </c>
      <c r="D2443" s="37" t="s">
        <v>681</v>
      </c>
      <c r="E2443" s="37" t="s">
        <v>681</v>
      </c>
      <c r="F2443" s="38" t="str">
        <f>Tabela2[[#This Row],[Coordenada]]</f>
        <v>-</v>
      </c>
      <c r="G2443" s="113"/>
      <c r="H2443" s="111"/>
      <c r="I2443" s="112" t="s">
        <v>681</v>
      </c>
    </row>
    <row r="2444" spans="1:9" x14ac:dyDescent="0.35">
      <c r="A2444">
        <f t="shared" si="32"/>
        <v>2059</v>
      </c>
      <c r="B2444" s="1" t="s">
        <v>681</v>
      </c>
      <c r="C2444" s="1" t="s">
        <v>681</v>
      </c>
      <c r="D2444" s="37" t="s">
        <v>681</v>
      </c>
      <c r="E2444" s="37" t="s">
        <v>681</v>
      </c>
      <c r="F2444" s="38" t="str">
        <f>Tabela2[[#This Row],[Coordenada]]</f>
        <v>-</v>
      </c>
      <c r="G2444" s="113"/>
      <c r="H2444" s="111"/>
      <c r="I2444" s="112" t="s">
        <v>681</v>
      </c>
    </row>
    <row r="2445" spans="1:9" x14ac:dyDescent="0.35">
      <c r="A2445">
        <f t="shared" si="32"/>
        <v>2060</v>
      </c>
      <c r="B2445" s="1" t="s">
        <v>681</v>
      </c>
      <c r="C2445" s="1" t="s">
        <v>681</v>
      </c>
      <c r="D2445" s="37" t="s">
        <v>681</v>
      </c>
      <c r="E2445" s="37" t="s">
        <v>681</v>
      </c>
      <c r="F2445" s="38" t="str">
        <f>Tabela2[[#This Row],[Coordenada]]</f>
        <v>-</v>
      </c>
      <c r="G2445" s="113"/>
      <c r="H2445" s="111"/>
      <c r="I2445" s="112" t="s">
        <v>681</v>
      </c>
    </row>
    <row r="2446" spans="1:9" x14ac:dyDescent="0.35">
      <c r="A2446">
        <f t="shared" si="32"/>
        <v>2061</v>
      </c>
      <c r="B2446" s="1" t="s">
        <v>681</v>
      </c>
      <c r="C2446" s="1" t="s">
        <v>681</v>
      </c>
      <c r="D2446" s="37" t="s">
        <v>681</v>
      </c>
      <c r="E2446" s="37" t="s">
        <v>681</v>
      </c>
      <c r="F2446" s="38" t="str">
        <f>Tabela2[[#This Row],[Coordenada]]</f>
        <v>-</v>
      </c>
      <c r="G2446" s="113"/>
      <c r="H2446" s="111"/>
      <c r="I2446" s="112" t="s">
        <v>681</v>
      </c>
    </row>
    <row r="2447" spans="1:9" x14ac:dyDescent="0.35">
      <c r="A2447">
        <f t="shared" si="32"/>
        <v>2062</v>
      </c>
      <c r="B2447" s="1" t="s">
        <v>681</v>
      </c>
      <c r="C2447" s="1" t="s">
        <v>681</v>
      </c>
      <c r="D2447" s="37" t="s">
        <v>681</v>
      </c>
      <c r="E2447" s="37" t="s">
        <v>681</v>
      </c>
      <c r="F2447" s="38" t="str">
        <f>Tabela2[[#This Row],[Coordenada]]</f>
        <v>-</v>
      </c>
      <c r="G2447" s="113"/>
      <c r="H2447" s="111"/>
      <c r="I2447" s="112" t="s">
        <v>681</v>
      </c>
    </row>
    <row r="2448" spans="1:9" x14ac:dyDescent="0.35">
      <c r="A2448">
        <f t="shared" si="32"/>
        <v>2063</v>
      </c>
      <c r="B2448" s="1" t="s">
        <v>681</v>
      </c>
      <c r="C2448" s="1" t="s">
        <v>681</v>
      </c>
      <c r="D2448" s="37" t="s">
        <v>681</v>
      </c>
      <c r="E2448" s="37" t="s">
        <v>681</v>
      </c>
      <c r="F2448" s="38" t="str">
        <f>Tabela2[[#This Row],[Coordenada]]</f>
        <v>-</v>
      </c>
      <c r="G2448" s="113"/>
      <c r="H2448" s="111"/>
      <c r="I2448" s="112" t="s">
        <v>681</v>
      </c>
    </row>
    <row r="2449" spans="1:9" x14ac:dyDescent="0.35">
      <c r="A2449">
        <f t="shared" si="32"/>
        <v>2064</v>
      </c>
      <c r="B2449" s="1" t="s">
        <v>681</v>
      </c>
      <c r="C2449" s="1" t="s">
        <v>681</v>
      </c>
      <c r="D2449" s="37" t="s">
        <v>681</v>
      </c>
      <c r="E2449" s="37" t="s">
        <v>681</v>
      </c>
      <c r="F2449" s="38" t="str">
        <f>Tabela2[[#This Row],[Coordenada]]</f>
        <v>-</v>
      </c>
      <c r="G2449" s="113"/>
      <c r="H2449" s="111"/>
      <c r="I2449" s="112" t="s">
        <v>681</v>
      </c>
    </row>
    <row r="2450" spans="1:9" x14ac:dyDescent="0.35">
      <c r="A2450">
        <f t="shared" si="32"/>
        <v>2065</v>
      </c>
      <c r="B2450" s="1" t="s">
        <v>681</v>
      </c>
      <c r="C2450" s="1" t="s">
        <v>681</v>
      </c>
      <c r="D2450" s="37" t="s">
        <v>681</v>
      </c>
      <c r="E2450" s="37" t="s">
        <v>681</v>
      </c>
      <c r="F2450" s="38" t="str">
        <f>Tabela2[[#This Row],[Coordenada]]</f>
        <v>-</v>
      </c>
      <c r="G2450" s="113"/>
      <c r="H2450" s="111"/>
      <c r="I2450" s="112" t="s">
        <v>681</v>
      </c>
    </row>
    <row r="2451" spans="1:9" x14ac:dyDescent="0.35">
      <c r="A2451">
        <f t="shared" si="32"/>
        <v>2066</v>
      </c>
      <c r="B2451" s="1" t="s">
        <v>681</v>
      </c>
      <c r="C2451" s="1" t="s">
        <v>681</v>
      </c>
      <c r="D2451" s="37" t="s">
        <v>681</v>
      </c>
      <c r="E2451" s="37" t="s">
        <v>681</v>
      </c>
      <c r="F2451" s="38" t="str">
        <f>Tabela2[[#This Row],[Coordenada]]</f>
        <v>-</v>
      </c>
      <c r="G2451" s="113"/>
      <c r="H2451" s="111"/>
      <c r="I2451" s="112" t="s">
        <v>681</v>
      </c>
    </row>
    <row r="2452" spans="1:9" x14ac:dyDescent="0.35">
      <c r="A2452">
        <f t="shared" si="32"/>
        <v>2067</v>
      </c>
      <c r="B2452" s="1" t="s">
        <v>681</v>
      </c>
      <c r="C2452" s="1" t="s">
        <v>681</v>
      </c>
      <c r="D2452" s="37" t="s">
        <v>681</v>
      </c>
      <c r="E2452" s="37" t="s">
        <v>681</v>
      </c>
      <c r="F2452" s="38" t="str">
        <f>Tabela2[[#This Row],[Coordenada]]</f>
        <v>-</v>
      </c>
      <c r="G2452" s="113"/>
      <c r="H2452" s="111"/>
      <c r="I2452" s="112" t="s">
        <v>681</v>
      </c>
    </row>
    <row r="2453" spans="1:9" x14ac:dyDescent="0.35">
      <c r="A2453">
        <f t="shared" si="32"/>
        <v>2068</v>
      </c>
      <c r="B2453" s="1" t="s">
        <v>681</v>
      </c>
      <c r="C2453" s="1" t="s">
        <v>681</v>
      </c>
      <c r="D2453" s="37" t="s">
        <v>681</v>
      </c>
      <c r="E2453" s="37" t="s">
        <v>681</v>
      </c>
      <c r="F2453" s="38" t="str">
        <f>Tabela2[[#This Row],[Coordenada]]</f>
        <v>-</v>
      </c>
      <c r="G2453" s="113"/>
      <c r="H2453" s="111"/>
      <c r="I2453" s="112" t="s">
        <v>681</v>
      </c>
    </row>
    <row r="2454" spans="1:9" x14ac:dyDescent="0.35">
      <c r="A2454">
        <f t="shared" si="32"/>
        <v>2069</v>
      </c>
      <c r="B2454" s="1" t="s">
        <v>681</v>
      </c>
      <c r="C2454" s="1" t="s">
        <v>681</v>
      </c>
      <c r="D2454" s="37" t="s">
        <v>681</v>
      </c>
      <c r="E2454" s="37" t="s">
        <v>681</v>
      </c>
      <c r="F2454" s="38" t="str">
        <f>Tabela2[[#This Row],[Coordenada]]</f>
        <v>-</v>
      </c>
      <c r="G2454" s="113"/>
      <c r="H2454" s="111"/>
      <c r="I2454" s="112" t="s">
        <v>681</v>
      </c>
    </row>
    <row r="2455" spans="1:9" x14ac:dyDescent="0.35">
      <c r="A2455">
        <f t="shared" si="32"/>
        <v>2070</v>
      </c>
      <c r="B2455" s="1" t="s">
        <v>681</v>
      </c>
      <c r="C2455" s="1" t="s">
        <v>681</v>
      </c>
      <c r="D2455" s="37" t="s">
        <v>681</v>
      </c>
      <c r="E2455" s="37" t="s">
        <v>681</v>
      </c>
      <c r="F2455" s="38" t="str">
        <f>Tabela2[[#This Row],[Coordenada]]</f>
        <v>-</v>
      </c>
      <c r="G2455" s="113"/>
      <c r="H2455" s="111"/>
      <c r="I2455" s="112" t="s">
        <v>681</v>
      </c>
    </row>
    <row r="2456" spans="1:9" x14ac:dyDescent="0.35">
      <c r="A2456">
        <f t="shared" si="32"/>
        <v>2071</v>
      </c>
      <c r="B2456" s="1" t="s">
        <v>681</v>
      </c>
      <c r="C2456" s="1" t="s">
        <v>681</v>
      </c>
      <c r="D2456" s="37" t="s">
        <v>681</v>
      </c>
      <c r="E2456" s="37" t="s">
        <v>681</v>
      </c>
      <c r="F2456" s="38" t="str">
        <f>Tabela2[[#This Row],[Coordenada]]</f>
        <v>-</v>
      </c>
      <c r="G2456" s="113"/>
      <c r="H2456" s="111"/>
      <c r="I2456" s="112" t="s">
        <v>681</v>
      </c>
    </row>
    <row r="2457" spans="1:9" x14ac:dyDescent="0.35">
      <c r="A2457">
        <f t="shared" si="32"/>
        <v>2072</v>
      </c>
      <c r="B2457" s="1" t="s">
        <v>681</v>
      </c>
      <c r="C2457" s="1" t="s">
        <v>681</v>
      </c>
      <c r="D2457" s="37" t="s">
        <v>681</v>
      </c>
      <c r="E2457" s="37" t="s">
        <v>681</v>
      </c>
      <c r="F2457" s="38" t="str">
        <f>Tabela2[[#This Row],[Coordenada]]</f>
        <v>-</v>
      </c>
      <c r="G2457" s="113"/>
      <c r="H2457" s="111"/>
      <c r="I2457" s="112" t="s">
        <v>681</v>
      </c>
    </row>
    <row r="2458" spans="1:9" x14ac:dyDescent="0.35">
      <c r="A2458">
        <f t="shared" si="32"/>
        <v>2073</v>
      </c>
      <c r="B2458" s="1" t="s">
        <v>681</v>
      </c>
      <c r="C2458" s="1" t="s">
        <v>681</v>
      </c>
      <c r="D2458" s="37" t="s">
        <v>681</v>
      </c>
      <c r="E2458" s="37" t="s">
        <v>681</v>
      </c>
      <c r="F2458" s="38" t="str">
        <f>Tabela2[[#This Row],[Coordenada]]</f>
        <v>-</v>
      </c>
      <c r="G2458" s="113"/>
      <c r="H2458" s="111"/>
      <c r="I2458" s="112" t="s">
        <v>681</v>
      </c>
    </row>
    <row r="2459" spans="1:9" x14ac:dyDescent="0.35">
      <c r="A2459">
        <f t="shared" si="32"/>
        <v>2074</v>
      </c>
      <c r="B2459" s="1" t="s">
        <v>681</v>
      </c>
      <c r="C2459" s="1" t="s">
        <v>681</v>
      </c>
      <c r="D2459" s="37" t="s">
        <v>681</v>
      </c>
      <c r="E2459" s="37" t="s">
        <v>681</v>
      </c>
      <c r="F2459" s="38" t="str">
        <f>Tabela2[[#This Row],[Coordenada]]</f>
        <v>-</v>
      </c>
      <c r="G2459" s="113"/>
      <c r="H2459" s="111"/>
      <c r="I2459" s="112" t="s">
        <v>681</v>
      </c>
    </row>
    <row r="2460" spans="1:9" x14ac:dyDescent="0.35">
      <c r="A2460">
        <f t="shared" si="32"/>
        <v>2075</v>
      </c>
      <c r="B2460" s="1" t="s">
        <v>681</v>
      </c>
      <c r="C2460" s="1" t="s">
        <v>681</v>
      </c>
      <c r="D2460" s="37" t="s">
        <v>681</v>
      </c>
      <c r="E2460" s="37" t="s">
        <v>681</v>
      </c>
      <c r="F2460" s="38" t="str">
        <f>Tabela2[[#This Row],[Coordenada]]</f>
        <v>-</v>
      </c>
      <c r="G2460" s="113"/>
      <c r="H2460" s="111"/>
      <c r="I2460" s="112" t="s">
        <v>681</v>
      </c>
    </row>
    <row r="2461" spans="1:9" x14ac:dyDescent="0.35">
      <c r="A2461">
        <f t="shared" si="32"/>
        <v>2076</v>
      </c>
      <c r="B2461" s="1" t="s">
        <v>681</v>
      </c>
      <c r="C2461" s="1" t="s">
        <v>681</v>
      </c>
      <c r="D2461" s="37" t="s">
        <v>681</v>
      </c>
      <c r="E2461" s="37" t="s">
        <v>681</v>
      </c>
      <c r="F2461" s="38" t="str">
        <f>Tabela2[[#This Row],[Coordenada]]</f>
        <v>-</v>
      </c>
      <c r="G2461" s="113"/>
      <c r="H2461" s="111"/>
      <c r="I2461" s="112" t="s">
        <v>681</v>
      </c>
    </row>
    <row r="2462" spans="1:9" x14ac:dyDescent="0.35">
      <c r="A2462">
        <f t="shared" si="32"/>
        <v>2077</v>
      </c>
      <c r="B2462" s="1" t="s">
        <v>681</v>
      </c>
      <c r="C2462" s="1" t="s">
        <v>681</v>
      </c>
      <c r="D2462" s="37" t="s">
        <v>681</v>
      </c>
      <c r="E2462" s="37" t="s">
        <v>681</v>
      </c>
      <c r="F2462" s="38" t="str">
        <f>Tabela2[[#This Row],[Coordenada]]</f>
        <v>-</v>
      </c>
      <c r="G2462" s="113"/>
      <c r="H2462" s="111"/>
      <c r="I2462" s="112" t="s">
        <v>681</v>
      </c>
    </row>
    <row r="2463" spans="1:9" x14ac:dyDescent="0.35">
      <c r="A2463">
        <f t="shared" si="32"/>
        <v>2078</v>
      </c>
      <c r="B2463" s="1" t="s">
        <v>681</v>
      </c>
      <c r="C2463" s="1" t="s">
        <v>681</v>
      </c>
      <c r="D2463" s="37" t="s">
        <v>681</v>
      </c>
      <c r="E2463" s="37" t="s">
        <v>681</v>
      </c>
      <c r="F2463" s="38" t="str">
        <f>Tabela2[[#This Row],[Coordenada]]</f>
        <v>-</v>
      </c>
      <c r="G2463" s="113"/>
      <c r="H2463" s="111"/>
      <c r="I2463" s="112" t="s">
        <v>681</v>
      </c>
    </row>
    <row r="2464" spans="1:9" x14ac:dyDescent="0.35">
      <c r="A2464">
        <f t="shared" si="32"/>
        <v>2079</v>
      </c>
      <c r="B2464" s="1" t="s">
        <v>681</v>
      </c>
      <c r="C2464" s="1" t="s">
        <v>681</v>
      </c>
      <c r="D2464" s="37" t="s">
        <v>681</v>
      </c>
      <c r="E2464" s="37" t="s">
        <v>681</v>
      </c>
      <c r="F2464" s="38" t="str">
        <f>Tabela2[[#This Row],[Coordenada]]</f>
        <v>-</v>
      </c>
      <c r="G2464" s="113"/>
      <c r="H2464" s="111"/>
      <c r="I2464" s="112" t="s">
        <v>681</v>
      </c>
    </row>
    <row r="2465" spans="1:9" x14ac:dyDescent="0.35">
      <c r="A2465">
        <f t="shared" si="32"/>
        <v>2080</v>
      </c>
      <c r="B2465" s="1" t="s">
        <v>681</v>
      </c>
      <c r="C2465" s="1" t="s">
        <v>681</v>
      </c>
      <c r="D2465" s="37" t="s">
        <v>681</v>
      </c>
      <c r="E2465" s="37" t="s">
        <v>681</v>
      </c>
      <c r="F2465" s="38" t="str">
        <f>Tabela2[[#This Row],[Coordenada]]</f>
        <v>-</v>
      </c>
      <c r="G2465" s="113"/>
      <c r="H2465" s="111"/>
      <c r="I2465" s="112" t="s">
        <v>681</v>
      </c>
    </row>
    <row r="2466" spans="1:9" x14ac:dyDescent="0.35">
      <c r="A2466">
        <f t="shared" si="32"/>
        <v>2081</v>
      </c>
      <c r="B2466" s="1" t="s">
        <v>681</v>
      </c>
      <c r="C2466" s="1" t="s">
        <v>681</v>
      </c>
      <c r="D2466" s="37" t="s">
        <v>681</v>
      </c>
      <c r="E2466" s="37" t="s">
        <v>681</v>
      </c>
      <c r="F2466" s="38" t="str">
        <f>Tabela2[[#This Row],[Coordenada]]</f>
        <v>-</v>
      </c>
      <c r="G2466" s="113"/>
      <c r="H2466" s="111"/>
      <c r="I2466" s="112" t="s">
        <v>681</v>
      </c>
    </row>
    <row r="2467" spans="1:9" x14ac:dyDescent="0.35">
      <c r="A2467">
        <f t="shared" si="32"/>
        <v>2082</v>
      </c>
      <c r="B2467" s="1" t="s">
        <v>681</v>
      </c>
      <c r="C2467" s="1" t="s">
        <v>681</v>
      </c>
      <c r="D2467" s="37" t="s">
        <v>681</v>
      </c>
      <c r="E2467" s="37" t="s">
        <v>681</v>
      </c>
      <c r="F2467" s="38" t="str">
        <f>Tabela2[[#This Row],[Coordenada]]</f>
        <v>-</v>
      </c>
      <c r="G2467" s="113"/>
      <c r="H2467" s="111"/>
      <c r="I2467" s="112" t="s">
        <v>681</v>
      </c>
    </row>
    <row r="2468" spans="1:9" x14ac:dyDescent="0.35">
      <c r="A2468">
        <f t="shared" si="32"/>
        <v>2083</v>
      </c>
      <c r="B2468" s="1" t="s">
        <v>681</v>
      </c>
      <c r="C2468" s="1" t="s">
        <v>681</v>
      </c>
      <c r="D2468" s="37" t="s">
        <v>681</v>
      </c>
      <c r="E2468" s="37" t="s">
        <v>681</v>
      </c>
      <c r="F2468" s="38" t="str">
        <f>Tabela2[[#This Row],[Coordenada]]</f>
        <v>-</v>
      </c>
      <c r="G2468" s="113"/>
      <c r="H2468" s="111"/>
      <c r="I2468" s="112" t="s">
        <v>681</v>
      </c>
    </row>
    <row r="2469" spans="1:9" x14ac:dyDescent="0.35">
      <c r="A2469">
        <f t="shared" si="32"/>
        <v>2084</v>
      </c>
      <c r="B2469" s="1" t="s">
        <v>681</v>
      </c>
      <c r="C2469" s="1" t="s">
        <v>681</v>
      </c>
      <c r="D2469" s="37" t="s">
        <v>681</v>
      </c>
      <c r="E2469" s="37" t="s">
        <v>681</v>
      </c>
      <c r="F2469" s="38" t="str">
        <f>Tabela2[[#This Row],[Coordenada]]</f>
        <v>-</v>
      </c>
      <c r="G2469" s="113"/>
      <c r="H2469" s="111"/>
      <c r="I2469" s="112" t="s">
        <v>681</v>
      </c>
    </row>
    <row r="2470" spans="1:9" x14ac:dyDescent="0.35">
      <c r="A2470">
        <f t="shared" si="32"/>
        <v>2085</v>
      </c>
      <c r="B2470" s="1" t="s">
        <v>681</v>
      </c>
      <c r="C2470" s="1" t="s">
        <v>681</v>
      </c>
      <c r="D2470" s="37" t="s">
        <v>681</v>
      </c>
      <c r="E2470" s="37" t="s">
        <v>681</v>
      </c>
      <c r="F2470" s="38" t="str">
        <f>Tabela2[[#This Row],[Coordenada]]</f>
        <v>-</v>
      </c>
      <c r="G2470" s="113"/>
      <c r="H2470" s="111"/>
      <c r="I2470" s="112" t="s">
        <v>681</v>
      </c>
    </row>
    <row r="2471" spans="1:9" x14ac:dyDescent="0.35">
      <c r="A2471">
        <f t="shared" si="32"/>
        <v>2086</v>
      </c>
      <c r="B2471" s="1" t="s">
        <v>681</v>
      </c>
      <c r="C2471" s="1" t="s">
        <v>681</v>
      </c>
      <c r="D2471" s="37" t="s">
        <v>681</v>
      </c>
      <c r="E2471" s="37" t="s">
        <v>681</v>
      </c>
      <c r="F2471" s="38" t="str">
        <f>Tabela2[[#This Row],[Coordenada]]</f>
        <v>-</v>
      </c>
      <c r="G2471" s="113"/>
      <c r="H2471" s="111"/>
      <c r="I2471" s="112" t="s">
        <v>681</v>
      </c>
    </row>
    <row r="2472" spans="1:9" x14ac:dyDescent="0.35">
      <c r="A2472">
        <f t="shared" si="32"/>
        <v>2087</v>
      </c>
      <c r="B2472" s="1" t="s">
        <v>681</v>
      </c>
      <c r="C2472" s="1" t="s">
        <v>681</v>
      </c>
      <c r="D2472" s="37" t="s">
        <v>681</v>
      </c>
      <c r="E2472" s="37" t="s">
        <v>681</v>
      </c>
      <c r="F2472" s="38" t="str">
        <f>Tabela2[[#This Row],[Coordenada]]</f>
        <v>-</v>
      </c>
      <c r="G2472" s="113"/>
      <c r="H2472" s="111"/>
      <c r="I2472" s="112" t="s">
        <v>681</v>
      </c>
    </row>
    <row r="2473" spans="1:9" x14ac:dyDescent="0.35">
      <c r="A2473">
        <f t="shared" si="32"/>
        <v>2088</v>
      </c>
      <c r="B2473" s="1" t="s">
        <v>681</v>
      </c>
      <c r="C2473" s="1" t="s">
        <v>681</v>
      </c>
      <c r="D2473" s="37" t="s">
        <v>681</v>
      </c>
      <c r="E2473" s="37" t="s">
        <v>681</v>
      </c>
      <c r="F2473" s="38" t="str">
        <f>Tabela2[[#This Row],[Coordenada]]</f>
        <v>-</v>
      </c>
      <c r="G2473" s="113"/>
      <c r="H2473" s="111"/>
      <c r="I2473" s="112" t="s">
        <v>681</v>
      </c>
    </row>
    <row r="2474" spans="1:9" x14ac:dyDescent="0.35">
      <c r="A2474">
        <f t="shared" si="32"/>
        <v>2089</v>
      </c>
      <c r="B2474" s="1" t="s">
        <v>681</v>
      </c>
      <c r="C2474" s="1" t="s">
        <v>681</v>
      </c>
      <c r="D2474" s="37" t="s">
        <v>681</v>
      </c>
      <c r="E2474" s="37" t="s">
        <v>681</v>
      </c>
      <c r="F2474" s="38" t="str">
        <f>Tabela2[[#This Row],[Coordenada]]</f>
        <v>-</v>
      </c>
      <c r="G2474" s="113"/>
      <c r="H2474" s="111"/>
      <c r="I2474" s="112" t="s">
        <v>681</v>
      </c>
    </row>
    <row r="2475" spans="1:9" x14ac:dyDescent="0.35">
      <c r="A2475">
        <f t="shared" si="32"/>
        <v>2090</v>
      </c>
      <c r="B2475" s="1" t="s">
        <v>681</v>
      </c>
      <c r="C2475" s="1" t="s">
        <v>681</v>
      </c>
      <c r="D2475" s="37" t="s">
        <v>681</v>
      </c>
      <c r="E2475" s="37" t="s">
        <v>681</v>
      </c>
      <c r="F2475" s="38" t="str">
        <f>Tabela2[[#This Row],[Coordenada]]</f>
        <v>-</v>
      </c>
      <c r="G2475" s="113"/>
      <c r="H2475" s="111"/>
      <c r="I2475" s="112" t="s">
        <v>681</v>
      </c>
    </row>
    <row r="2476" spans="1:9" x14ac:dyDescent="0.35">
      <c r="A2476">
        <f t="shared" si="32"/>
        <v>2091</v>
      </c>
      <c r="B2476" s="1" t="s">
        <v>681</v>
      </c>
      <c r="C2476" s="1" t="s">
        <v>681</v>
      </c>
      <c r="D2476" s="37" t="s">
        <v>681</v>
      </c>
      <c r="E2476" s="37" t="s">
        <v>681</v>
      </c>
      <c r="F2476" s="38" t="str">
        <f>Tabela2[[#This Row],[Coordenada]]</f>
        <v>-</v>
      </c>
      <c r="G2476" s="113"/>
      <c r="H2476" s="111"/>
      <c r="I2476" s="112" t="s">
        <v>681</v>
      </c>
    </row>
    <row r="2477" spans="1:9" x14ac:dyDescent="0.35">
      <c r="A2477">
        <f t="shared" si="32"/>
        <v>2092</v>
      </c>
      <c r="B2477" s="1" t="s">
        <v>681</v>
      </c>
      <c r="C2477" s="1" t="s">
        <v>681</v>
      </c>
      <c r="D2477" s="37" t="s">
        <v>681</v>
      </c>
      <c r="E2477" s="37" t="s">
        <v>681</v>
      </c>
      <c r="F2477" s="38" t="str">
        <f>Tabela2[[#This Row],[Coordenada]]</f>
        <v>-</v>
      </c>
      <c r="G2477" s="113"/>
      <c r="H2477" s="111"/>
      <c r="I2477" s="112" t="s">
        <v>681</v>
      </c>
    </row>
    <row r="2478" spans="1:9" x14ac:dyDescent="0.35">
      <c r="A2478">
        <f t="shared" si="32"/>
        <v>2093</v>
      </c>
      <c r="B2478" s="1" t="s">
        <v>681</v>
      </c>
      <c r="C2478" s="1" t="s">
        <v>681</v>
      </c>
      <c r="D2478" s="37" t="s">
        <v>681</v>
      </c>
      <c r="E2478" s="37" t="s">
        <v>681</v>
      </c>
      <c r="F2478" s="38" t="str">
        <f>Tabela2[[#This Row],[Coordenada]]</f>
        <v>-</v>
      </c>
      <c r="G2478" s="113"/>
      <c r="H2478" s="111"/>
      <c r="I2478" s="112" t="s">
        <v>681</v>
      </c>
    </row>
    <row r="2479" spans="1:9" x14ac:dyDescent="0.35">
      <c r="A2479">
        <f t="shared" si="32"/>
        <v>2094</v>
      </c>
      <c r="B2479" s="1" t="s">
        <v>681</v>
      </c>
      <c r="C2479" s="1" t="s">
        <v>681</v>
      </c>
      <c r="D2479" s="37" t="s">
        <v>681</v>
      </c>
      <c r="E2479" s="37" t="s">
        <v>681</v>
      </c>
      <c r="F2479" s="38" t="str">
        <f>Tabela2[[#This Row],[Coordenada]]</f>
        <v>-</v>
      </c>
      <c r="G2479" s="113"/>
      <c r="H2479" s="111"/>
      <c r="I2479" s="112" t="s">
        <v>681</v>
      </c>
    </row>
    <row r="2480" spans="1:9" x14ac:dyDescent="0.35">
      <c r="A2480">
        <f t="shared" si="32"/>
        <v>2095</v>
      </c>
      <c r="B2480" s="1" t="s">
        <v>681</v>
      </c>
      <c r="C2480" s="1" t="s">
        <v>681</v>
      </c>
      <c r="D2480" s="37" t="s">
        <v>681</v>
      </c>
      <c r="E2480" s="37" t="s">
        <v>681</v>
      </c>
      <c r="F2480" s="38" t="str">
        <f>Tabela2[[#This Row],[Coordenada]]</f>
        <v>-</v>
      </c>
      <c r="G2480" s="113"/>
      <c r="H2480" s="111"/>
      <c r="I2480" s="112" t="s">
        <v>681</v>
      </c>
    </row>
    <row r="2481" spans="1:9" x14ac:dyDescent="0.35">
      <c r="A2481">
        <f t="shared" si="32"/>
        <v>2096</v>
      </c>
      <c r="B2481" s="1" t="s">
        <v>681</v>
      </c>
      <c r="C2481" s="1" t="s">
        <v>681</v>
      </c>
      <c r="D2481" s="37" t="s">
        <v>681</v>
      </c>
      <c r="E2481" s="37" t="s">
        <v>681</v>
      </c>
      <c r="F2481" s="38" t="str">
        <f>Tabela2[[#This Row],[Coordenada]]</f>
        <v>-</v>
      </c>
      <c r="G2481" s="113"/>
      <c r="H2481" s="111"/>
      <c r="I2481" s="112" t="s">
        <v>681</v>
      </c>
    </row>
    <row r="2482" spans="1:9" x14ac:dyDescent="0.35">
      <c r="A2482">
        <f t="shared" si="32"/>
        <v>2097</v>
      </c>
      <c r="B2482" s="1" t="s">
        <v>681</v>
      </c>
      <c r="C2482" s="1" t="s">
        <v>681</v>
      </c>
      <c r="D2482" s="37" t="s">
        <v>681</v>
      </c>
      <c r="E2482" s="37" t="s">
        <v>681</v>
      </c>
      <c r="F2482" s="38" t="str">
        <f>Tabela2[[#This Row],[Coordenada]]</f>
        <v>-</v>
      </c>
      <c r="G2482" s="113"/>
      <c r="H2482" s="111"/>
      <c r="I2482" s="112" t="s">
        <v>681</v>
      </c>
    </row>
    <row r="2483" spans="1:9" x14ac:dyDescent="0.35">
      <c r="A2483">
        <f t="shared" si="32"/>
        <v>2098</v>
      </c>
      <c r="B2483" s="1" t="s">
        <v>681</v>
      </c>
      <c r="C2483" s="1" t="s">
        <v>681</v>
      </c>
      <c r="D2483" s="37" t="s">
        <v>681</v>
      </c>
      <c r="E2483" s="37" t="s">
        <v>681</v>
      </c>
      <c r="F2483" s="38" t="str">
        <f>Tabela2[[#This Row],[Coordenada]]</f>
        <v>-</v>
      </c>
      <c r="G2483" s="113"/>
      <c r="H2483" s="111"/>
      <c r="I2483" s="112" t="s">
        <v>681</v>
      </c>
    </row>
    <row r="2484" spans="1:9" x14ac:dyDescent="0.35">
      <c r="A2484">
        <f t="shared" si="32"/>
        <v>2099</v>
      </c>
      <c r="B2484" s="1" t="s">
        <v>681</v>
      </c>
      <c r="C2484" s="1" t="s">
        <v>681</v>
      </c>
      <c r="D2484" s="37" t="s">
        <v>681</v>
      </c>
      <c r="E2484" s="37" t="s">
        <v>681</v>
      </c>
      <c r="F2484" s="38" t="str">
        <f>Tabela2[[#This Row],[Coordenada]]</f>
        <v>-</v>
      </c>
      <c r="G2484" s="113"/>
      <c r="H2484" s="111"/>
      <c r="I2484" s="112" t="s">
        <v>681</v>
      </c>
    </row>
    <row r="2485" spans="1:9" x14ac:dyDescent="0.35">
      <c r="A2485">
        <f t="shared" si="32"/>
        <v>2100</v>
      </c>
      <c r="B2485" s="1" t="s">
        <v>681</v>
      </c>
      <c r="C2485" s="1" t="s">
        <v>681</v>
      </c>
      <c r="D2485" s="37" t="s">
        <v>681</v>
      </c>
      <c r="E2485" s="37" t="s">
        <v>681</v>
      </c>
      <c r="F2485" s="38" t="str">
        <f>Tabela2[[#This Row],[Coordenada]]</f>
        <v>-</v>
      </c>
      <c r="G2485" s="113"/>
      <c r="H2485" s="111"/>
      <c r="I2485" s="112" t="s">
        <v>681</v>
      </c>
    </row>
    <row r="2486" spans="1:9" x14ac:dyDescent="0.35">
      <c r="A2486">
        <f t="shared" si="32"/>
        <v>2101</v>
      </c>
      <c r="B2486" s="1" t="s">
        <v>681</v>
      </c>
      <c r="C2486" s="1" t="s">
        <v>681</v>
      </c>
      <c r="D2486" s="37" t="s">
        <v>681</v>
      </c>
      <c r="E2486" s="37" t="s">
        <v>681</v>
      </c>
      <c r="F2486" s="38" t="str">
        <f>Tabela2[[#This Row],[Coordenada]]</f>
        <v>-</v>
      </c>
      <c r="G2486" s="113"/>
      <c r="H2486" s="111"/>
      <c r="I2486" s="112" t="s">
        <v>681</v>
      </c>
    </row>
    <row r="2487" spans="1:9" x14ac:dyDescent="0.35">
      <c r="A2487">
        <f t="shared" si="32"/>
        <v>2102</v>
      </c>
      <c r="B2487" s="1" t="s">
        <v>681</v>
      </c>
      <c r="C2487" s="1" t="s">
        <v>681</v>
      </c>
      <c r="D2487" s="37" t="s">
        <v>681</v>
      </c>
      <c r="E2487" s="37" t="s">
        <v>681</v>
      </c>
      <c r="F2487" s="38" t="str">
        <f>Tabela2[[#This Row],[Coordenada]]</f>
        <v>-</v>
      </c>
      <c r="G2487" s="113"/>
      <c r="H2487" s="111"/>
      <c r="I2487" s="112" t="s">
        <v>681</v>
      </c>
    </row>
    <row r="2488" spans="1:9" x14ac:dyDescent="0.35">
      <c r="A2488">
        <f t="shared" si="32"/>
        <v>2103</v>
      </c>
      <c r="B2488" s="1" t="s">
        <v>681</v>
      </c>
      <c r="C2488" s="1" t="s">
        <v>681</v>
      </c>
      <c r="D2488" s="37" t="s">
        <v>681</v>
      </c>
      <c r="E2488" s="37" t="s">
        <v>681</v>
      </c>
      <c r="F2488" s="38" t="str">
        <f>Tabela2[[#This Row],[Coordenada]]</f>
        <v>-</v>
      </c>
      <c r="G2488" s="113"/>
      <c r="H2488" s="111"/>
      <c r="I2488" s="112" t="s">
        <v>681</v>
      </c>
    </row>
    <row r="2489" spans="1:9" x14ac:dyDescent="0.35">
      <c r="A2489">
        <f t="shared" si="32"/>
        <v>2104</v>
      </c>
      <c r="B2489" s="1" t="s">
        <v>681</v>
      </c>
      <c r="C2489" s="1" t="s">
        <v>681</v>
      </c>
      <c r="D2489" s="37" t="s">
        <v>681</v>
      </c>
      <c r="E2489" s="37" t="s">
        <v>681</v>
      </c>
      <c r="F2489" s="38" t="str">
        <f>Tabela2[[#This Row],[Coordenada]]</f>
        <v>-</v>
      </c>
      <c r="G2489" s="113"/>
      <c r="H2489" s="111"/>
      <c r="I2489" s="112" t="s">
        <v>681</v>
      </c>
    </row>
    <row r="2490" spans="1:9" x14ac:dyDescent="0.35">
      <c r="A2490">
        <f t="shared" si="32"/>
        <v>2105</v>
      </c>
      <c r="B2490" s="1" t="s">
        <v>681</v>
      </c>
      <c r="C2490" s="1" t="s">
        <v>681</v>
      </c>
      <c r="D2490" s="37" t="s">
        <v>681</v>
      </c>
      <c r="E2490" s="37" t="s">
        <v>681</v>
      </c>
      <c r="F2490" s="38" t="str">
        <f>Tabela2[[#This Row],[Coordenada]]</f>
        <v>-</v>
      </c>
      <c r="G2490" s="113"/>
      <c r="H2490" s="111"/>
      <c r="I2490" s="112" t="s">
        <v>681</v>
      </c>
    </row>
    <row r="2491" spans="1:9" x14ac:dyDescent="0.35">
      <c r="A2491">
        <f t="shared" si="32"/>
        <v>2106</v>
      </c>
      <c r="B2491" s="1" t="s">
        <v>681</v>
      </c>
      <c r="C2491" s="1" t="s">
        <v>681</v>
      </c>
      <c r="D2491" s="37" t="s">
        <v>681</v>
      </c>
      <c r="E2491" s="37" t="s">
        <v>681</v>
      </c>
      <c r="F2491" s="38" t="str">
        <f>Tabela2[[#This Row],[Coordenada]]</f>
        <v>-</v>
      </c>
      <c r="G2491" s="113"/>
      <c r="H2491" s="111"/>
      <c r="I2491" s="112" t="s">
        <v>681</v>
      </c>
    </row>
    <row r="2492" spans="1:9" x14ac:dyDescent="0.35">
      <c r="A2492">
        <f t="shared" si="32"/>
        <v>2107</v>
      </c>
      <c r="B2492" s="1" t="s">
        <v>681</v>
      </c>
      <c r="C2492" s="1" t="s">
        <v>681</v>
      </c>
      <c r="D2492" s="37" t="s">
        <v>681</v>
      </c>
      <c r="E2492" s="37" t="s">
        <v>681</v>
      </c>
      <c r="F2492" s="38" t="str">
        <f>Tabela2[[#This Row],[Coordenada]]</f>
        <v>-</v>
      </c>
      <c r="G2492" s="113"/>
      <c r="H2492" s="111"/>
      <c r="I2492" s="112" t="s">
        <v>681</v>
      </c>
    </row>
    <row r="2493" spans="1:9" x14ac:dyDescent="0.35">
      <c r="A2493">
        <f t="shared" si="32"/>
        <v>2108</v>
      </c>
      <c r="B2493" s="1" t="s">
        <v>681</v>
      </c>
      <c r="C2493" s="1" t="s">
        <v>681</v>
      </c>
      <c r="D2493" s="37" t="s">
        <v>681</v>
      </c>
      <c r="E2493" s="37" t="s">
        <v>681</v>
      </c>
      <c r="F2493" s="38" t="str">
        <f>Tabela2[[#This Row],[Coordenada]]</f>
        <v>-</v>
      </c>
      <c r="G2493" s="113"/>
      <c r="H2493" s="111"/>
      <c r="I2493" s="112" t="s">
        <v>681</v>
      </c>
    </row>
    <row r="2494" spans="1:9" x14ac:dyDescent="0.35">
      <c r="A2494">
        <f t="shared" si="32"/>
        <v>2109</v>
      </c>
      <c r="B2494" s="1" t="s">
        <v>681</v>
      </c>
      <c r="C2494" s="1" t="s">
        <v>681</v>
      </c>
      <c r="D2494" s="37" t="s">
        <v>681</v>
      </c>
      <c r="E2494" s="37" t="s">
        <v>681</v>
      </c>
      <c r="F2494" s="38" t="str">
        <f>Tabela2[[#This Row],[Coordenada]]</f>
        <v>-</v>
      </c>
      <c r="G2494" s="113"/>
      <c r="H2494" s="111"/>
      <c r="I2494" s="112" t="s">
        <v>681</v>
      </c>
    </row>
    <row r="2495" spans="1:9" x14ac:dyDescent="0.35">
      <c r="A2495">
        <f t="shared" si="32"/>
        <v>2110</v>
      </c>
      <c r="B2495" s="1" t="s">
        <v>681</v>
      </c>
      <c r="C2495" s="1" t="s">
        <v>681</v>
      </c>
      <c r="D2495" s="37" t="s">
        <v>681</v>
      </c>
      <c r="E2495" s="37" t="s">
        <v>681</v>
      </c>
      <c r="F2495" s="38" t="str">
        <f>Tabela2[[#This Row],[Coordenada]]</f>
        <v>-</v>
      </c>
      <c r="G2495" s="113"/>
      <c r="H2495" s="111"/>
      <c r="I2495" s="112" t="s">
        <v>681</v>
      </c>
    </row>
    <row r="2496" spans="1:9" x14ac:dyDescent="0.35">
      <c r="A2496">
        <f t="shared" si="32"/>
        <v>2111</v>
      </c>
      <c r="B2496" s="1" t="s">
        <v>681</v>
      </c>
      <c r="C2496" s="1" t="s">
        <v>681</v>
      </c>
      <c r="D2496" s="37" t="s">
        <v>681</v>
      </c>
      <c r="E2496" s="37" t="s">
        <v>681</v>
      </c>
      <c r="F2496" s="38" t="str">
        <f>Tabela2[[#This Row],[Coordenada]]</f>
        <v>-</v>
      </c>
      <c r="G2496" s="113"/>
      <c r="H2496" s="111"/>
      <c r="I2496" s="112" t="s">
        <v>681</v>
      </c>
    </row>
    <row r="2497" spans="1:9" x14ac:dyDescent="0.35">
      <c r="A2497">
        <f t="shared" si="32"/>
        <v>2112</v>
      </c>
      <c r="B2497" s="1" t="s">
        <v>681</v>
      </c>
      <c r="C2497" s="1" t="s">
        <v>681</v>
      </c>
      <c r="D2497" s="37" t="s">
        <v>681</v>
      </c>
      <c r="E2497" s="37" t="s">
        <v>681</v>
      </c>
      <c r="F2497" s="38" t="str">
        <f>Tabela2[[#This Row],[Coordenada]]</f>
        <v>-</v>
      </c>
      <c r="G2497" s="113"/>
      <c r="H2497" s="111"/>
      <c r="I2497" s="112" t="s">
        <v>681</v>
      </c>
    </row>
    <row r="2498" spans="1:9" x14ac:dyDescent="0.35">
      <c r="A2498">
        <f t="shared" si="32"/>
        <v>2113</v>
      </c>
      <c r="B2498" s="1" t="s">
        <v>681</v>
      </c>
      <c r="C2498" s="1" t="s">
        <v>681</v>
      </c>
      <c r="D2498" s="37" t="s">
        <v>681</v>
      </c>
      <c r="E2498" s="37" t="s">
        <v>681</v>
      </c>
      <c r="F2498" s="38" t="str">
        <f>Tabela2[[#This Row],[Coordenada]]</f>
        <v>-</v>
      </c>
      <c r="G2498" s="113"/>
      <c r="H2498" s="111"/>
      <c r="I2498" s="112" t="s">
        <v>681</v>
      </c>
    </row>
    <row r="2499" spans="1:9" x14ac:dyDescent="0.35">
      <c r="A2499">
        <f t="shared" ref="A2499:A2529" si="33">A2498+1</f>
        <v>2114</v>
      </c>
      <c r="B2499" s="1" t="s">
        <v>681</v>
      </c>
      <c r="C2499" s="1" t="s">
        <v>681</v>
      </c>
      <c r="D2499" s="37" t="s">
        <v>681</v>
      </c>
      <c r="E2499" s="37" t="s">
        <v>681</v>
      </c>
      <c r="F2499" s="38" t="str">
        <f>Tabela2[[#This Row],[Coordenada]]</f>
        <v>-</v>
      </c>
      <c r="G2499" s="113"/>
      <c r="H2499" s="111"/>
      <c r="I2499" s="112" t="s">
        <v>681</v>
      </c>
    </row>
    <row r="2500" spans="1:9" x14ac:dyDescent="0.35">
      <c r="A2500">
        <f t="shared" si="33"/>
        <v>2115</v>
      </c>
      <c r="B2500" s="1" t="s">
        <v>681</v>
      </c>
      <c r="C2500" s="1" t="s">
        <v>681</v>
      </c>
      <c r="D2500" s="37" t="s">
        <v>681</v>
      </c>
      <c r="E2500" s="37" t="s">
        <v>681</v>
      </c>
      <c r="F2500" s="38" t="str">
        <f>Tabela2[[#This Row],[Coordenada]]</f>
        <v>-</v>
      </c>
      <c r="G2500" s="113"/>
      <c r="H2500" s="111"/>
      <c r="I2500" s="112" t="s">
        <v>681</v>
      </c>
    </row>
    <row r="2501" spans="1:9" x14ac:dyDescent="0.35">
      <c r="A2501">
        <f t="shared" si="33"/>
        <v>2116</v>
      </c>
      <c r="B2501" s="1" t="s">
        <v>681</v>
      </c>
      <c r="C2501" s="1" t="s">
        <v>681</v>
      </c>
      <c r="D2501" s="37" t="s">
        <v>681</v>
      </c>
      <c r="E2501" s="37" t="s">
        <v>681</v>
      </c>
      <c r="F2501" s="38" t="str">
        <f>Tabela2[[#This Row],[Coordenada]]</f>
        <v>-</v>
      </c>
      <c r="G2501" s="113"/>
      <c r="H2501" s="111"/>
      <c r="I2501" s="112" t="s">
        <v>681</v>
      </c>
    </row>
    <row r="2502" spans="1:9" x14ac:dyDescent="0.35">
      <c r="A2502">
        <f t="shared" si="33"/>
        <v>2117</v>
      </c>
      <c r="B2502" s="1" t="s">
        <v>681</v>
      </c>
      <c r="C2502" s="1" t="s">
        <v>681</v>
      </c>
      <c r="D2502" s="37" t="s">
        <v>681</v>
      </c>
      <c r="E2502" s="37" t="s">
        <v>681</v>
      </c>
      <c r="F2502" s="38" t="str">
        <f>Tabela2[[#This Row],[Coordenada]]</f>
        <v>-</v>
      </c>
      <c r="G2502" s="113"/>
      <c r="H2502" s="111"/>
      <c r="I2502" s="112" t="s">
        <v>681</v>
      </c>
    </row>
    <row r="2503" spans="1:9" x14ac:dyDescent="0.35">
      <c r="A2503">
        <f t="shared" si="33"/>
        <v>2118</v>
      </c>
      <c r="B2503" s="1" t="s">
        <v>681</v>
      </c>
      <c r="C2503" s="1" t="s">
        <v>681</v>
      </c>
      <c r="D2503" s="37" t="s">
        <v>681</v>
      </c>
      <c r="E2503" s="37" t="s">
        <v>681</v>
      </c>
      <c r="F2503" s="38" t="str">
        <f>Tabela2[[#This Row],[Coordenada]]</f>
        <v>-</v>
      </c>
      <c r="G2503" s="113"/>
      <c r="H2503" s="111"/>
      <c r="I2503" s="112" t="s">
        <v>681</v>
      </c>
    </row>
    <row r="2504" spans="1:9" x14ac:dyDescent="0.35">
      <c r="A2504">
        <f t="shared" si="33"/>
        <v>2119</v>
      </c>
      <c r="B2504" s="1" t="s">
        <v>681</v>
      </c>
      <c r="C2504" s="1" t="s">
        <v>681</v>
      </c>
      <c r="D2504" s="37" t="s">
        <v>681</v>
      </c>
      <c r="E2504" s="37" t="s">
        <v>681</v>
      </c>
      <c r="F2504" s="38" t="str">
        <f>Tabela2[[#This Row],[Coordenada]]</f>
        <v>-</v>
      </c>
      <c r="G2504" s="113"/>
      <c r="H2504" s="111"/>
      <c r="I2504" s="112" t="s">
        <v>681</v>
      </c>
    </row>
    <row r="2505" spans="1:9" x14ac:dyDescent="0.35">
      <c r="A2505">
        <f t="shared" si="33"/>
        <v>2120</v>
      </c>
      <c r="B2505" s="1" t="s">
        <v>681</v>
      </c>
      <c r="C2505" s="1" t="s">
        <v>681</v>
      </c>
      <c r="D2505" s="37" t="s">
        <v>681</v>
      </c>
      <c r="E2505" s="37" t="s">
        <v>681</v>
      </c>
      <c r="F2505" s="38" t="str">
        <f>Tabela2[[#This Row],[Coordenada]]</f>
        <v>-</v>
      </c>
      <c r="G2505" s="113"/>
      <c r="H2505" s="111"/>
      <c r="I2505" s="112" t="s">
        <v>681</v>
      </c>
    </row>
    <row r="2506" spans="1:9" x14ac:dyDescent="0.35">
      <c r="A2506">
        <f t="shared" si="33"/>
        <v>2121</v>
      </c>
      <c r="B2506" s="1" t="s">
        <v>681</v>
      </c>
      <c r="C2506" s="1" t="s">
        <v>681</v>
      </c>
      <c r="D2506" s="37" t="s">
        <v>681</v>
      </c>
      <c r="E2506" s="37" t="s">
        <v>681</v>
      </c>
      <c r="F2506" s="38" t="str">
        <f>Tabela2[[#This Row],[Coordenada]]</f>
        <v>-</v>
      </c>
      <c r="G2506" s="113"/>
      <c r="H2506" s="111"/>
      <c r="I2506" s="112" t="s">
        <v>681</v>
      </c>
    </row>
    <row r="2507" spans="1:9" x14ac:dyDescent="0.35">
      <c r="A2507">
        <f t="shared" si="33"/>
        <v>2122</v>
      </c>
      <c r="B2507" s="1" t="s">
        <v>681</v>
      </c>
      <c r="C2507" s="1" t="s">
        <v>681</v>
      </c>
      <c r="D2507" s="37" t="s">
        <v>681</v>
      </c>
      <c r="E2507" s="37" t="s">
        <v>681</v>
      </c>
      <c r="F2507" s="38" t="str">
        <f>Tabela2[[#This Row],[Coordenada]]</f>
        <v>-</v>
      </c>
      <c r="G2507" s="113"/>
      <c r="H2507" s="111"/>
      <c r="I2507" s="112" t="s">
        <v>681</v>
      </c>
    </row>
    <row r="2508" spans="1:9" x14ac:dyDescent="0.35">
      <c r="A2508">
        <f t="shared" si="33"/>
        <v>2123</v>
      </c>
      <c r="B2508" s="1" t="s">
        <v>681</v>
      </c>
      <c r="C2508" s="1" t="s">
        <v>681</v>
      </c>
      <c r="D2508" s="37" t="s">
        <v>681</v>
      </c>
      <c r="E2508" s="37" t="s">
        <v>681</v>
      </c>
      <c r="F2508" s="38" t="str">
        <f>Tabela2[[#This Row],[Coordenada]]</f>
        <v>-</v>
      </c>
      <c r="G2508" s="113"/>
      <c r="H2508" s="111"/>
      <c r="I2508" s="112" t="s">
        <v>681</v>
      </c>
    </row>
    <row r="2509" spans="1:9" x14ac:dyDescent="0.35">
      <c r="A2509">
        <f t="shared" si="33"/>
        <v>2124</v>
      </c>
      <c r="B2509" s="1" t="s">
        <v>681</v>
      </c>
      <c r="C2509" s="1" t="s">
        <v>681</v>
      </c>
      <c r="D2509" s="37" t="s">
        <v>681</v>
      </c>
      <c r="E2509" s="37" t="s">
        <v>681</v>
      </c>
      <c r="F2509" s="38" t="str">
        <f>Tabela2[[#This Row],[Coordenada]]</f>
        <v>-</v>
      </c>
      <c r="G2509" s="113"/>
      <c r="H2509" s="111"/>
      <c r="I2509" s="112" t="s">
        <v>681</v>
      </c>
    </row>
    <row r="2510" spans="1:9" x14ac:dyDescent="0.35">
      <c r="A2510">
        <f t="shared" si="33"/>
        <v>2125</v>
      </c>
      <c r="B2510" s="1" t="s">
        <v>681</v>
      </c>
      <c r="C2510" s="1" t="s">
        <v>681</v>
      </c>
      <c r="D2510" s="37" t="s">
        <v>681</v>
      </c>
      <c r="E2510" s="37" t="s">
        <v>681</v>
      </c>
      <c r="F2510" s="38" t="str">
        <f>Tabela2[[#This Row],[Coordenada]]</f>
        <v>-</v>
      </c>
      <c r="G2510" s="113"/>
      <c r="H2510" s="111"/>
      <c r="I2510" s="112" t="s">
        <v>681</v>
      </c>
    </row>
    <row r="2511" spans="1:9" x14ac:dyDescent="0.35">
      <c r="A2511">
        <f t="shared" si="33"/>
        <v>2126</v>
      </c>
      <c r="B2511" s="1" t="s">
        <v>681</v>
      </c>
      <c r="C2511" s="1" t="s">
        <v>681</v>
      </c>
      <c r="D2511" s="37" t="s">
        <v>681</v>
      </c>
      <c r="E2511" s="37" t="s">
        <v>681</v>
      </c>
      <c r="F2511" s="38" t="str">
        <f>Tabela2[[#This Row],[Coordenada]]</f>
        <v>-</v>
      </c>
      <c r="G2511" s="113"/>
      <c r="H2511" s="111"/>
      <c r="I2511" s="112" t="s">
        <v>681</v>
      </c>
    </row>
    <row r="2512" spans="1:9" x14ac:dyDescent="0.35">
      <c r="A2512">
        <f t="shared" si="33"/>
        <v>2127</v>
      </c>
      <c r="B2512" s="1" t="s">
        <v>681</v>
      </c>
      <c r="C2512" s="1" t="s">
        <v>681</v>
      </c>
      <c r="D2512" s="37" t="s">
        <v>681</v>
      </c>
      <c r="E2512" s="37" t="s">
        <v>681</v>
      </c>
      <c r="F2512" s="38" t="str">
        <f>Tabela2[[#This Row],[Coordenada]]</f>
        <v>-</v>
      </c>
      <c r="G2512" s="113"/>
      <c r="H2512" s="111"/>
      <c r="I2512" s="112" t="s">
        <v>681</v>
      </c>
    </row>
    <row r="2513" spans="1:9" x14ac:dyDescent="0.35">
      <c r="A2513">
        <f t="shared" si="33"/>
        <v>2128</v>
      </c>
      <c r="B2513" s="1" t="s">
        <v>681</v>
      </c>
      <c r="C2513" s="1" t="s">
        <v>681</v>
      </c>
      <c r="D2513" s="37" t="s">
        <v>681</v>
      </c>
      <c r="E2513" s="37" t="s">
        <v>681</v>
      </c>
      <c r="F2513" s="38" t="str">
        <f>Tabela2[[#This Row],[Coordenada]]</f>
        <v>-</v>
      </c>
      <c r="G2513" s="113"/>
      <c r="H2513" s="111"/>
      <c r="I2513" s="114" t="s">
        <v>681</v>
      </c>
    </row>
    <row r="2514" spans="1:9" x14ac:dyDescent="0.35">
      <c r="A2514">
        <f t="shared" si="33"/>
        <v>2129</v>
      </c>
      <c r="B2514" s="1" t="s">
        <v>681</v>
      </c>
      <c r="C2514" s="1" t="s">
        <v>681</v>
      </c>
      <c r="D2514" s="37" t="s">
        <v>681</v>
      </c>
      <c r="E2514" s="37" t="s">
        <v>681</v>
      </c>
      <c r="F2514" s="38" t="str">
        <f>Tabela2[[#This Row],[Coordenada]]</f>
        <v>-</v>
      </c>
      <c r="G2514" s="113"/>
      <c r="H2514" s="111"/>
      <c r="I2514" s="114" t="s">
        <v>681</v>
      </c>
    </row>
    <row r="2515" spans="1:9" x14ac:dyDescent="0.35">
      <c r="A2515">
        <f t="shared" si="33"/>
        <v>2130</v>
      </c>
      <c r="B2515" s="1" t="s">
        <v>681</v>
      </c>
      <c r="C2515" s="1" t="s">
        <v>681</v>
      </c>
      <c r="D2515" s="37" t="s">
        <v>681</v>
      </c>
      <c r="E2515" s="37" t="s">
        <v>681</v>
      </c>
      <c r="F2515" s="38" t="str">
        <f>Tabela2[[#This Row],[Coordenada]]</f>
        <v>-</v>
      </c>
      <c r="G2515" s="113"/>
      <c r="H2515" s="111"/>
      <c r="I2515" s="114" t="s">
        <v>681</v>
      </c>
    </row>
    <row r="2516" spans="1:9" x14ac:dyDescent="0.35">
      <c r="A2516">
        <f t="shared" si="33"/>
        <v>2131</v>
      </c>
      <c r="B2516" s="1" t="s">
        <v>681</v>
      </c>
      <c r="C2516" s="1" t="s">
        <v>681</v>
      </c>
      <c r="D2516" s="37" t="s">
        <v>681</v>
      </c>
      <c r="E2516" s="37" t="s">
        <v>681</v>
      </c>
      <c r="F2516" s="38" t="str">
        <f>Tabela2[[#This Row],[Coordenada]]</f>
        <v>-</v>
      </c>
      <c r="G2516" s="113"/>
      <c r="H2516" s="111"/>
      <c r="I2516" s="114" t="s">
        <v>681</v>
      </c>
    </row>
    <row r="2517" spans="1:9" x14ac:dyDescent="0.35">
      <c r="A2517">
        <f t="shared" si="33"/>
        <v>2132</v>
      </c>
      <c r="B2517" s="1" t="s">
        <v>681</v>
      </c>
      <c r="C2517" s="1" t="s">
        <v>681</v>
      </c>
      <c r="D2517" s="37" t="s">
        <v>681</v>
      </c>
      <c r="E2517" s="37" t="s">
        <v>681</v>
      </c>
      <c r="F2517" s="38" t="str">
        <f>Tabela2[[#This Row],[Coordenada]]</f>
        <v>-</v>
      </c>
      <c r="G2517" s="113"/>
      <c r="H2517" s="111"/>
      <c r="I2517" s="114" t="s">
        <v>681</v>
      </c>
    </row>
    <row r="2518" spans="1:9" x14ac:dyDescent="0.35">
      <c r="A2518">
        <f t="shared" si="33"/>
        <v>2133</v>
      </c>
      <c r="B2518" s="1" t="s">
        <v>681</v>
      </c>
      <c r="C2518" s="1" t="s">
        <v>681</v>
      </c>
      <c r="D2518" s="37" t="s">
        <v>681</v>
      </c>
      <c r="E2518" s="37" t="s">
        <v>681</v>
      </c>
      <c r="F2518" s="38" t="str">
        <f>Tabela2[[#This Row],[Coordenada]]</f>
        <v>-</v>
      </c>
      <c r="G2518" s="113"/>
      <c r="H2518" s="111"/>
      <c r="I2518" s="114" t="s">
        <v>681</v>
      </c>
    </row>
    <row r="2519" spans="1:9" x14ac:dyDescent="0.35">
      <c r="A2519">
        <f t="shared" si="33"/>
        <v>2134</v>
      </c>
      <c r="B2519" s="1" t="s">
        <v>681</v>
      </c>
      <c r="C2519" s="1" t="s">
        <v>681</v>
      </c>
      <c r="D2519" s="37" t="s">
        <v>681</v>
      </c>
      <c r="E2519" s="37" t="s">
        <v>681</v>
      </c>
      <c r="F2519" s="38" t="str">
        <f>Tabela2[[#This Row],[Coordenada]]</f>
        <v>-</v>
      </c>
      <c r="G2519" s="113"/>
      <c r="H2519" s="111"/>
      <c r="I2519" s="114" t="s">
        <v>681</v>
      </c>
    </row>
    <row r="2520" spans="1:9" x14ac:dyDescent="0.35">
      <c r="A2520">
        <f t="shared" si="33"/>
        <v>2135</v>
      </c>
      <c r="B2520" s="1" t="s">
        <v>681</v>
      </c>
      <c r="C2520" s="1" t="s">
        <v>681</v>
      </c>
      <c r="D2520" s="37" t="s">
        <v>681</v>
      </c>
      <c r="E2520" s="37" t="s">
        <v>681</v>
      </c>
      <c r="F2520" s="38" t="str">
        <f>Tabela2[[#This Row],[Coordenada]]</f>
        <v>-</v>
      </c>
      <c r="G2520" s="113"/>
      <c r="H2520" s="111"/>
      <c r="I2520" s="114" t="s">
        <v>681</v>
      </c>
    </row>
    <row r="2521" spans="1:9" x14ac:dyDescent="0.35">
      <c r="A2521">
        <f t="shared" si="33"/>
        <v>2136</v>
      </c>
      <c r="B2521" s="1" t="s">
        <v>681</v>
      </c>
      <c r="C2521" s="1" t="s">
        <v>681</v>
      </c>
      <c r="D2521" s="37" t="s">
        <v>681</v>
      </c>
      <c r="E2521" s="37" t="s">
        <v>681</v>
      </c>
      <c r="F2521" s="38" t="str">
        <f>Tabela2[[#This Row],[Coordenada]]</f>
        <v>-</v>
      </c>
      <c r="G2521" s="113"/>
      <c r="H2521" s="111"/>
      <c r="I2521" s="114" t="s">
        <v>681</v>
      </c>
    </row>
    <row r="2522" spans="1:9" x14ac:dyDescent="0.35">
      <c r="A2522">
        <f t="shared" si="33"/>
        <v>2137</v>
      </c>
      <c r="B2522" s="1" t="s">
        <v>681</v>
      </c>
      <c r="C2522" s="1" t="s">
        <v>681</v>
      </c>
      <c r="D2522" s="37" t="s">
        <v>681</v>
      </c>
      <c r="E2522" s="37" t="s">
        <v>681</v>
      </c>
      <c r="F2522" s="38" t="str">
        <f>Tabela2[[#This Row],[Coordenada]]</f>
        <v>-</v>
      </c>
      <c r="G2522" s="113"/>
      <c r="H2522" s="111"/>
      <c r="I2522" s="114" t="s">
        <v>681</v>
      </c>
    </row>
    <row r="2523" spans="1:9" x14ac:dyDescent="0.35">
      <c r="A2523">
        <f t="shared" si="33"/>
        <v>2138</v>
      </c>
      <c r="B2523" s="1" t="s">
        <v>681</v>
      </c>
      <c r="C2523" s="1" t="s">
        <v>681</v>
      </c>
      <c r="D2523" s="37" t="s">
        <v>681</v>
      </c>
      <c r="E2523" s="37" t="s">
        <v>681</v>
      </c>
      <c r="F2523" s="38" t="str">
        <f>Tabela2[[#This Row],[Coordenada]]</f>
        <v>-</v>
      </c>
      <c r="G2523" s="113"/>
      <c r="H2523" s="111"/>
      <c r="I2523" s="114" t="s">
        <v>681</v>
      </c>
    </row>
    <row r="2524" spans="1:9" x14ac:dyDescent="0.35">
      <c r="A2524">
        <f t="shared" si="33"/>
        <v>2139</v>
      </c>
      <c r="B2524" s="1" t="s">
        <v>681</v>
      </c>
      <c r="C2524" s="1" t="s">
        <v>681</v>
      </c>
      <c r="D2524" s="37" t="s">
        <v>681</v>
      </c>
      <c r="E2524" s="37" t="s">
        <v>681</v>
      </c>
      <c r="F2524" s="38" t="str">
        <f>Tabela2[[#This Row],[Coordenada]]</f>
        <v>-</v>
      </c>
      <c r="G2524" s="113"/>
      <c r="H2524" s="111"/>
      <c r="I2524" s="114" t="s">
        <v>681</v>
      </c>
    </row>
    <row r="2525" spans="1:9" x14ac:dyDescent="0.35">
      <c r="A2525">
        <f t="shared" si="33"/>
        <v>2140</v>
      </c>
      <c r="B2525" s="1" t="s">
        <v>681</v>
      </c>
      <c r="C2525" s="1" t="s">
        <v>681</v>
      </c>
      <c r="D2525" s="37" t="s">
        <v>681</v>
      </c>
      <c r="E2525" s="37" t="s">
        <v>681</v>
      </c>
      <c r="F2525" s="38" t="str">
        <f>Tabela2[[#This Row],[Coordenada]]</f>
        <v>-</v>
      </c>
      <c r="G2525" s="113"/>
      <c r="H2525" s="111"/>
      <c r="I2525" s="114" t="s">
        <v>681</v>
      </c>
    </row>
    <row r="2526" spans="1:9" x14ac:dyDescent="0.35">
      <c r="A2526">
        <f t="shared" si="33"/>
        <v>2141</v>
      </c>
      <c r="B2526" s="1" t="s">
        <v>681</v>
      </c>
      <c r="C2526" s="1" t="s">
        <v>681</v>
      </c>
      <c r="D2526" s="37" t="s">
        <v>681</v>
      </c>
      <c r="E2526" s="37" t="s">
        <v>681</v>
      </c>
      <c r="F2526" s="38" t="str">
        <f>Tabela2[[#This Row],[Coordenada]]</f>
        <v>-</v>
      </c>
      <c r="G2526" s="113"/>
      <c r="H2526" s="111"/>
      <c r="I2526" s="114" t="s">
        <v>681</v>
      </c>
    </row>
    <row r="2527" spans="1:9" x14ac:dyDescent="0.35">
      <c r="A2527">
        <f t="shared" si="33"/>
        <v>2142</v>
      </c>
      <c r="B2527" s="1" t="s">
        <v>681</v>
      </c>
      <c r="C2527" s="1" t="s">
        <v>681</v>
      </c>
      <c r="D2527" s="37" t="s">
        <v>681</v>
      </c>
      <c r="E2527" s="37" t="s">
        <v>681</v>
      </c>
      <c r="F2527" s="38" t="str">
        <f>Tabela2[[#This Row],[Coordenada]]</f>
        <v>-</v>
      </c>
      <c r="G2527" s="113"/>
      <c r="H2527" s="111"/>
      <c r="I2527" s="114" t="s">
        <v>681</v>
      </c>
    </row>
    <row r="2528" spans="1:9" x14ac:dyDescent="0.35">
      <c r="A2528">
        <f t="shared" si="33"/>
        <v>2143</v>
      </c>
      <c r="B2528" s="1" t="s">
        <v>681</v>
      </c>
      <c r="C2528" s="1" t="s">
        <v>681</v>
      </c>
      <c r="D2528" s="37" t="s">
        <v>681</v>
      </c>
      <c r="E2528" s="37" t="s">
        <v>681</v>
      </c>
      <c r="F2528" s="38" t="str">
        <f>Tabela2[[#This Row],[Coordenada]]</f>
        <v>-</v>
      </c>
      <c r="G2528" s="113"/>
      <c r="H2528" s="111"/>
      <c r="I2528" s="114" t="s">
        <v>681</v>
      </c>
    </row>
    <row r="2529" spans="1:9" x14ac:dyDescent="0.35">
      <c r="A2529">
        <f t="shared" si="33"/>
        <v>2144</v>
      </c>
      <c r="B2529" s="1" t="s">
        <v>681</v>
      </c>
      <c r="C2529" s="1" t="s">
        <v>681</v>
      </c>
      <c r="D2529" s="37" t="s">
        <v>681</v>
      </c>
      <c r="E2529" s="37" t="s">
        <v>681</v>
      </c>
      <c r="F2529" s="38" t="str">
        <f>Tabela2[[#This Row],[Coordenada]]</f>
        <v>-</v>
      </c>
      <c r="G2529" s="113"/>
      <c r="H2529" s="111"/>
      <c r="I2529" s="114" t="s">
        <v>681</v>
      </c>
    </row>
  </sheetData>
  <pageMargins left="0.511811024" right="0.511811024" top="0.78740157499999996" bottom="0.78740157499999996" header="0.31496062000000002" footer="0.31496062000000002"/>
  <pageSetup paperSize="9" orientation="portrait"/>
  <tableParts count="1">
    <tablePart r:id="rId1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C3A998-D61F-4808-8738-6A02F228E040}">
  <sheetPr>
    <tabColor rgb="FFFFC000"/>
  </sheetPr>
  <dimension ref="A1:Z240"/>
  <sheetViews>
    <sheetView showGridLines="0" zoomScale="85" zoomScaleNormal="85" workbookViewId="0">
      <selection activeCell="A14" sqref="A14"/>
    </sheetView>
  </sheetViews>
  <sheetFormatPr defaultColWidth="9.1796875" defaultRowHeight="17.25" customHeight="1" x14ac:dyDescent="0.35"/>
  <cols>
    <col min="1" max="1" width="9.1796875" style="22"/>
    <col min="2" max="2" width="58.7265625" style="22" bestFit="1" customWidth="1"/>
    <col min="3" max="3" width="14.26953125" style="23" customWidth="1"/>
    <col min="4" max="4" width="20" style="24" customWidth="1"/>
    <col min="5" max="5" width="20.1796875" style="24" customWidth="1"/>
    <col min="6" max="6" width="20.1796875" style="25" customWidth="1"/>
    <col min="7" max="11" width="17.1796875" customWidth="1"/>
    <col min="12" max="12" width="87" customWidth="1"/>
    <col min="13" max="13" width="17.1796875" style="51" customWidth="1"/>
    <col min="14" max="26" width="17.1796875" customWidth="1"/>
    <col min="27" max="16384" width="9.1796875" style="22"/>
  </cols>
  <sheetData>
    <row r="1" spans="1:26" ht="27" customHeight="1" x14ac:dyDescent="0.35">
      <c r="D1" s="22"/>
      <c r="G1" s="22"/>
      <c r="H1" s="22"/>
      <c r="I1" s="22"/>
      <c r="J1" s="22"/>
      <c r="K1" s="22"/>
      <c r="L1" s="22"/>
      <c r="M1" s="50"/>
      <c r="N1" s="22"/>
      <c r="O1" s="22"/>
      <c r="P1" s="22"/>
      <c r="Q1" s="22"/>
      <c r="R1" s="22"/>
      <c r="S1" s="22"/>
      <c r="T1" s="22"/>
      <c r="U1" s="22"/>
      <c r="V1" s="22"/>
      <c r="W1" s="22"/>
      <c r="X1" s="22"/>
      <c r="Y1" s="22"/>
      <c r="Z1" s="22"/>
    </row>
    <row r="2" spans="1:26" ht="26.25" customHeight="1" x14ac:dyDescent="0.35">
      <c r="B2" s="129" t="s">
        <v>34</v>
      </c>
      <c r="C2" s="123" t="s">
        <v>35</v>
      </c>
      <c r="D2" s="123" t="s">
        <v>36</v>
      </c>
      <c r="E2" s="123" t="s">
        <v>37</v>
      </c>
      <c r="F2" s="123" t="s">
        <v>38</v>
      </c>
    </row>
    <row r="3" spans="1:26" ht="33" customHeight="1" x14ac:dyDescent="0.35">
      <c r="B3" s="130"/>
      <c r="C3" s="124"/>
      <c r="D3" s="124"/>
      <c r="E3" s="124"/>
      <c r="F3" s="124"/>
    </row>
    <row r="4" spans="1:26" ht="25.5" customHeight="1" x14ac:dyDescent="0.35">
      <c r="B4" s="131"/>
      <c r="C4" s="125"/>
      <c r="D4" s="125"/>
      <c r="E4" s="125"/>
      <c r="F4" s="125"/>
    </row>
    <row r="5" spans="1:26" ht="15.5" x14ac:dyDescent="0.35">
      <c r="A5" s="22">
        <v>1</v>
      </c>
      <c r="B5" s="132"/>
      <c r="C5" s="27" t="s">
        <v>39</v>
      </c>
      <c r="D5" s="29"/>
      <c r="E5" s="29" t="s">
        <v>40</v>
      </c>
      <c r="F5" s="30">
        <f>1.5*2</f>
        <v>3</v>
      </c>
    </row>
    <row r="6" spans="1:26" ht="15.5" x14ac:dyDescent="0.35">
      <c r="A6" s="22">
        <f>A5+1</f>
        <v>2</v>
      </c>
      <c r="B6" s="133"/>
      <c r="C6" s="27" t="s">
        <v>41</v>
      </c>
      <c r="D6" s="29"/>
      <c r="E6" s="29" t="s">
        <v>42</v>
      </c>
      <c r="F6" s="30">
        <f>2*3</f>
        <v>6</v>
      </c>
    </row>
    <row r="7" spans="1:26" ht="15.5" x14ac:dyDescent="0.35">
      <c r="A7" s="22">
        <f t="shared" ref="A7:A15" si="0">A6+1</f>
        <v>3</v>
      </c>
      <c r="B7" s="133"/>
      <c r="C7" s="27" t="s">
        <v>43</v>
      </c>
      <c r="D7" s="29"/>
      <c r="E7" s="29" t="s">
        <v>44</v>
      </c>
      <c r="F7" s="30">
        <f>3*2.5</f>
        <v>7.5</v>
      </c>
    </row>
    <row r="8" spans="1:26" ht="15.5" x14ac:dyDescent="0.35">
      <c r="A8" s="22">
        <f t="shared" si="0"/>
        <v>4</v>
      </c>
      <c r="B8" s="133"/>
      <c r="C8" s="27" t="s">
        <v>45</v>
      </c>
      <c r="D8" s="29"/>
      <c r="E8" s="29" t="s">
        <v>46</v>
      </c>
      <c r="F8" s="30">
        <f>2.5*3.5</f>
        <v>8.75</v>
      </c>
    </row>
    <row r="9" spans="1:26" ht="15.5" x14ac:dyDescent="0.35">
      <c r="A9" s="22">
        <f t="shared" si="0"/>
        <v>5</v>
      </c>
      <c r="B9" s="133"/>
      <c r="C9" s="27" t="s">
        <v>2</v>
      </c>
      <c r="D9" s="29"/>
      <c r="E9" s="29" t="s">
        <v>47</v>
      </c>
      <c r="F9" s="30">
        <f>4*6</f>
        <v>24</v>
      </c>
    </row>
    <row r="10" spans="1:26" ht="15.5" x14ac:dyDescent="0.35">
      <c r="A10" s="22">
        <f t="shared" si="0"/>
        <v>6</v>
      </c>
      <c r="B10" s="133"/>
      <c r="C10" s="27" t="s">
        <v>48</v>
      </c>
      <c r="D10" s="29"/>
      <c r="E10" s="29" t="s">
        <v>49</v>
      </c>
      <c r="F10" s="30">
        <f>3*0.7</f>
        <v>2.0999999999999996</v>
      </c>
    </row>
    <row r="11" spans="1:26" ht="15.5" x14ac:dyDescent="0.35">
      <c r="A11" s="22">
        <f t="shared" si="0"/>
        <v>7</v>
      </c>
      <c r="B11" s="133"/>
      <c r="C11" s="27" t="s">
        <v>50</v>
      </c>
      <c r="D11" s="29"/>
      <c r="E11" s="29" t="s">
        <v>51</v>
      </c>
      <c r="F11" s="30">
        <f>4*5</f>
        <v>20</v>
      </c>
    </row>
    <row r="12" spans="1:26" ht="15.5" x14ac:dyDescent="0.35">
      <c r="A12" s="22">
        <f t="shared" si="0"/>
        <v>8</v>
      </c>
      <c r="B12" s="133"/>
      <c r="C12" s="27" t="s">
        <v>52</v>
      </c>
      <c r="D12" s="29"/>
      <c r="E12" s="29" t="s">
        <v>53</v>
      </c>
      <c r="F12" s="30">
        <f>0.7*3</f>
        <v>2.0999999999999996</v>
      </c>
    </row>
    <row r="13" spans="1:26" ht="15.5" x14ac:dyDescent="0.35">
      <c r="A13" s="22">
        <f t="shared" si="0"/>
        <v>9</v>
      </c>
      <c r="B13" s="133"/>
      <c r="C13" s="27" t="s">
        <v>54</v>
      </c>
      <c r="D13" s="29"/>
      <c r="E13" s="29" t="s">
        <v>55</v>
      </c>
      <c r="F13" s="30">
        <f>3.5 * 3</f>
        <v>10.5</v>
      </c>
    </row>
    <row r="14" spans="1:26" ht="15.5" x14ac:dyDescent="0.35">
      <c r="A14" s="22">
        <f t="shared" si="0"/>
        <v>10</v>
      </c>
      <c r="B14" s="133"/>
      <c r="C14" s="27" t="s">
        <v>56</v>
      </c>
      <c r="D14" s="29"/>
      <c r="E14" s="29" t="s">
        <v>57</v>
      </c>
      <c r="F14" s="30">
        <f>5*3</f>
        <v>15</v>
      </c>
    </row>
    <row r="15" spans="1:26" ht="15.5" x14ac:dyDescent="0.35">
      <c r="A15" s="22">
        <f t="shared" si="0"/>
        <v>11</v>
      </c>
      <c r="B15" s="134"/>
      <c r="C15" s="27" t="s">
        <v>58</v>
      </c>
      <c r="D15" s="29"/>
      <c r="E15" s="29" t="s">
        <v>59</v>
      </c>
      <c r="F15" s="30">
        <f>0.5*2</f>
        <v>1</v>
      </c>
    </row>
    <row r="16" spans="1:26" ht="27.75" customHeight="1" x14ac:dyDescent="0.35">
      <c r="A16" s="22" t="s">
        <v>60</v>
      </c>
      <c r="B16" s="31" t="s">
        <v>61</v>
      </c>
      <c r="C16" s="32" t="s">
        <v>35</v>
      </c>
      <c r="D16" s="32" t="s">
        <v>36</v>
      </c>
      <c r="E16" s="32" t="s">
        <v>37</v>
      </c>
      <c r="F16" s="26" t="s">
        <v>38</v>
      </c>
    </row>
    <row r="17" spans="1:6" ht="15.5" x14ac:dyDescent="0.35">
      <c r="A17" s="22">
        <v>12</v>
      </c>
      <c r="B17" s="135"/>
      <c r="C17" s="27" t="s">
        <v>62</v>
      </c>
      <c r="D17" s="29"/>
      <c r="E17" s="29" t="s">
        <v>63</v>
      </c>
      <c r="F17" s="30">
        <f>4*2</f>
        <v>8</v>
      </c>
    </row>
    <row r="18" spans="1:6" ht="15.5" x14ac:dyDescent="0.35">
      <c r="A18" s="22">
        <f t="shared" ref="A18:A21" si="1">A17+1</f>
        <v>13</v>
      </c>
      <c r="B18" s="136"/>
      <c r="C18" s="27" t="s">
        <v>64</v>
      </c>
      <c r="D18" s="29"/>
      <c r="E18" s="29" t="s">
        <v>44</v>
      </c>
      <c r="F18" s="30">
        <f>2.5*3</f>
        <v>7.5</v>
      </c>
    </row>
    <row r="19" spans="1:6" ht="15.5" x14ac:dyDescent="0.35">
      <c r="A19" s="22">
        <f t="shared" si="1"/>
        <v>14</v>
      </c>
      <c r="B19" s="136"/>
      <c r="C19" s="27" t="s">
        <v>65</v>
      </c>
      <c r="D19" s="29"/>
      <c r="E19" s="29" t="s">
        <v>46</v>
      </c>
      <c r="F19" s="30">
        <f>2.5*3.5</f>
        <v>8.75</v>
      </c>
    </row>
    <row r="20" spans="1:6" ht="15.5" x14ac:dyDescent="0.35">
      <c r="A20" s="22">
        <f t="shared" si="1"/>
        <v>15</v>
      </c>
      <c r="B20" s="136"/>
      <c r="C20" s="27" t="s">
        <v>66</v>
      </c>
      <c r="D20" s="29"/>
      <c r="E20" s="29" t="s">
        <v>67</v>
      </c>
      <c r="F20" s="30">
        <f>2*4</f>
        <v>8</v>
      </c>
    </row>
    <row r="21" spans="1:6" ht="15.5" x14ac:dyDescent="0.35">
      <c r="A21" s="22">
        <f t="shared" si="1"/>
        <v>16</v>
      </c>
      <c r="B21" s="137"/>
      <c r="C21" s="27" t="s">
        <v>68</v>
      </c>
      <c r="D21" s="29"/>
      <c r="E21" s="29" t="s">
        <v>69</v>
      </c>
      <c r="F21" s="30">
        <f>3*4</f>
        <v>12</v>
      </c>
    </row>
    <row r="22" spans="1:6" ht="27.75" customHeight="1" x14ac:dyDescent="0.35">
      <c r="A22" s="22" t="s">
        <v>60</v>
      </c>
      <c r="B22" s="31" t="s">
        <v>70</v>
      </c>
      <c r="C22" s="32" t="s">
        <v>35</v>
      </c>
      <c r="D22" s="32" t="s">
        <v>36</v>
      </c>
      <c r="E22" s="32" t="s">
        <v>37</v>
      </c>
      <c r="F22" s="26" t="s">
        <v>38</v>
      </c>
    </row>
    <row r="23" spans="1:6" ht="66" customHeight="1" x14ac:dyDescent="0.35">
      <c r="A23" s="24">
        <v>17</v>
      </c>
      <c r="B23" s="28"/>
      <c r="C23" s="27" t="s">
        <v>5</v>
      </c>
      <c r="D23" s="29"/>
      <c r="E23" s="29" t="s">
        <v>71</v>
      </c>
      <c r="F23" s="33">
        <v>0.7</v>
      </c>
    </row>
    <row r="24" spans="1:6" ht="27.75" customHeight="1" x14ac:dyDescent="0.35">
      <c r="A24" s="22" t="s">
        <v>60</v>
      </c>
      <c r="B24" s="31" t="s">
        <v>72</v>
      </c>
      <c r="C24" s="32" t="s">
        <v>35</v>
      </c>
      <c r="D24" s="32" t="s">
        <v>36</v>
      </c>
      <c r="E24" s="32" t="s">
        <v>37</v>
      </c>
      <c r="F24" s="26" t="s">
        <v>38</v>
      </c>
    </row>
    <row r="25" spans="1:6" ht="15.5" x14ac:dyDescent="0.35">
      <c r="A25" s="22">
        <v>18</v>
      </c>
      <c r="B25" s="135"/>
      <c r="C25" s="27" t="s">
        <v>73</v>
      </c>
      <c r="D25" s="29"/>
      <c r="E25" s="29" t="s">
        <v>44</v>
      </c>
      <c r="F25" s="30">
        <f>2.5*3</f>
        <v>7.5</v>
      </c>
    </row>
    <row r="26" spans="1:6" ht="15.5" x14ac:dyDescent="0.35">
      <c r="A26" s="22">
        <f t="shared" ref="A26:A29" si="2">A25+1</f>
        <v>19</v>
      </c>
      <c r="B26" s="136"/>
      <c r="C26" s="27" t="s">
        <v>74</v>
      </c>
      <c r="D26" s="29"/>
      <c r="E26" s="29" t="s">
        <v>75</v>
      </c>
      <c r="F26" s="30">
        <f>3*3</f>
        <v>9</v>
      </c>
    </row>
    <row r="27" spans="1:6" ht="15.5" x14ac:dyDescent="0.35">
      <c r="A27" s="22">
        <f t="shared" si="2"/>
        <v>20</v>
      </c>
      <c r="B27" s="136"/>
      <c r="C27" s="27" t="s">
        <v>76</v>
      </c>
      <c r="D27" s="29"/>
      <c r="E27" s="29" t="s">
        <v>53</v>
      </c>
      <c r="F27" s="30">
        <f>0.7*3</f>
        <v>2.0999999999999996</v>
      </c>
    </row>
    <row r="28" spans="1:6" ht="15.5" x14ac:dyDescent="0.35">
      <c r="A28" s="22">
        <f t="shared" si="2"/>
        <v>21</v>
      </c>
      <c r="B28" s="136"/>
      <c r="C28" s="27" t="s">
        <v>10</v>
      </c>
      <c r="D28" s="29"/>
      <c r="E28" s="29" t="s">
        <v>77</v>
      </c>
      <c r="F28" s="30">
        <f>4*3</f>
        <v>12</v>
      </c>
    </row>
    <row r="29" spans="1:6" ht="15.5" x14ac:dyDescent="0.35">
      <c r="A29" s="22">
        <f t="shared" si="2"/>
        <v>22</v>
      </c>
      <c r="B29" s="137"/>
      <c r="C29" s="27" t="s">
        <v>78</v>
      </c>
      <c r="D29" s="29"/>
      <c r="E29" s="29" t="s">
        <v>79</v>
      </c>
      <c r="F29" s="30">
        <f>2*1</f>
        <v>2</v>
      </c>
    </row>
    <row r="30" spans="1:6" ht="27.75" customHeight="1" x14ac:dyDescent="0.35">
      <c r="A30" s="22" t="s">
        <v>60</v>
      </c>
      <c r="B30" s="31" t="s">
        <v>80</v>
      </c>
      <c r="C30" s="32" t="s">
        <v>35</v>
      </c>
      <c r="D30" s="32" t="s">
        <v>36</v>
      </c>
      <c r="E30" s="32" t="s">
        <v>37</v>
      </c>
      <c r="F30" s="26" t="s">
        <v>38</v>
      </c>
    </row>
    <row r="31" spans="1:6" ht="15.5" x14ac:dyDescent="0.35">
      <c r="A31" s="22">
        <v>23</v>
      </c>
      <c r="B31" s="135"/>
      <c r="C31" s="27" t="s">
        <v>81</v>
      </c>
      <c r="D31" s="126" t="s">
        <v>82</v>
      </c>
      <c r="E31" s="29" t="s">
        <v>44</v>
      </c>
      <c r="F31" s="30">
        <f>2.5*3</f>
        <v>7.5</v>
      </c>
    </row>
    <row r="32" spans="1:6" ht="15.5" x14ac:dyDescent="0.35">
      <c r="A32" s="22">
        <f t="shared" ref="A32:A37" si="3">A31+1</f>
        <v>24</v>
      </c>
      <c r="B32" s="136"/>
      <c r="C32" s="27" t="s">
        <v>83</v>
      </c>
      <c r="D32" s="127"/>
      <c r="E32" s="29" t="s">
        <v>84</v>
      </c>
      <c r="F32" s="30">
        <f>2.5*4</f>
        <v>10</v>
      </c>
    </row>
    <row r="33" spans="1:13" ht="15.5" x14ac:dyDescent="0.35">
      <c r="A33" s="22">
        <f t="shared" si="3"/>
        <v>25</v>
      </c>
      <c r="B33" s="136"/>
      <c r="C33" s="27" t="s">
        <v>85</v>
      </c>
      <c r="D33" s="127"/>
      <c r="E33" s="29" t="s">
        <v>86</v>
      </c>
      <c r="F33" s="30">
        <f>1.5*3</f>
        <v>4.5</v>
      </c>
    </row>
    <row r="34" spans="1:13" ht="15.5" x14ac:dyDescent="0.35">
      <c r="A34" s="22">
        <f t="shared" si="3"/>
        <v>26</v>
      </c>
      <c r="B34" s="136"/>
      <c r="C34" s="27" t="s">
        <v>87</v>
      </c>
      <c r="D34" s="127"/>
      <c r="E34" s="29" t="s">
        <v>88</v>
      </c>
      <c r="F34" s="30">
        <f>1*1</f>
        <v>1</v>
      </c>
    </row>
    <row r="35" spans="1:13" ht="15.5" x14ac:dyDescent="0.35">
      <c r="A35" s="22">
        <f t="shared" si="3"/>
        <v>27</v>
      </c>
      <c r="B35" s="136"/>
      <c r="C35" s="27" t="s">
        <v>89</v>
      </c>
      <c r="D35" s="127"/>
      <c r="E35" s="29" t="s">
        <v>53</v>
      </c>
      <c r="F35" s="30">
        <f>0.7*3</f>
        <v>2.0999999999999996</v>
      </c>
    </row>
    <row r="36" spans="1:13" ht="15.5" x14ac:dyDescent="0.35">
      <c r="A36" s="22">
        <f t="shared" si="3"/>
        <v>28</v>
      </c>
      <c r="B36" s="136"/>
      <c r="C36" s="27" t="s">
        <v>4</v>
      </c>
      <c r="D36" s="127"/>
      <c r="E36" s="29" t="s">
        <v>90</v>
      </c>
      <c r="F36" s="30">
        <f>2.5*6</f>
        <v>15</v>
      </c>
    </row>
    <row r="37" spans="1:13" ht="15.5" x14ac:dyDescent="0.35">
      <c r="A37" s="22">
        <f t="shared" si="3"/>
        <v>29</v>
      </c>
      <c r="B37" s="137"/>
      <c r="C37" s="27" t="s">
        <v>91</v>
      </c>
      <c r="D37" s="128"/>
      <c r="E37" s="29" t="s">
        <v>79</v>
      </c>
      <c r="F37" s="30">
        <f>2*1</f>
        <v>2</v>
      </c>
    </row>
    <row r="38" spans="1:13" ht="27.75" customHeight="1" x14ac:dyDescent="0.35">
      <c r="A38" s="22" t="s">
        <v>60</v>
      </c>
      <c r="B38" s="31" t="s">
        <v>92</v>
      </c>
      <c r="C38" s="32" t="s">
        <v>35</v>
      </c>
      <c r="D38" s="32" t="s">
        <v>36</v>
      </c>
      <c r="E38" s="32" t="s">
        <v>37</v>
      </c>
      <c r="F38" s="26" t="s">
        <v>38</v>
      </c>
    </row>
    <row r="39" spans="1:13" ht="102" customHeight="1" x14ac:dyDescent="0.35">
      <c r="A39" s="22">
        <v>30</v>
      </c>
      <c r="B39" s="28"/>
      <c r="C39" s="27" t="s">
        <v>93</v>
      </c>
      <c r="D39" s="34"/>
      <c r="E39" s="29" t="s">
        <v>44</v>
      </c>
      <c r="F39" s="30">
        <f>2.5*3</f>
        <v>7.5</v>
      </c>
    </row>
    <row r="40" spans="1:13" ht="27.75" customHeight="1" x14ac:dyDescent="0.35">
      <c r="A40" s="22" t="s">
        <v>60</v>
      </c>
      <c r="B40" s="31" t="s">
        <v>94</v>
      </c>
      <c r="C40" s="32" t="s">
        <v>35</v>
      </c>
      <c r="D40" s="32" t="s">
        <v>36</v>
      </c>
      <c r="E40" s="32" t="s">
        <v>37</v>
      </c>
      <c r="F40" s="26" t="s">
        <v>38</v>
      </c>
    </row>
    <row r="41" spans="1:13" ht="78.75" customHeight="1" x14ac:dyDescent="0.35">
      <c r="A41" s="22">
        <v>31</v>
      </c>
      <c r="B41" s="28"/>
      <c r="C41" s="27" t="s">
        <v>6</v>
      </c>
      <c r="D41" s="29" t="s">
        <v>95</v>
      </c>
      <c r="E41" s="29" t="s">
        <v>88</v>
      </c>
      <c r="F41" s="33">
        <f>1-4*(0.25*0.25/2)</f>
        <v>0.875</v>
      </c>
    </row>
    <row r="42" spans="1:13" ht="78.75" customHeight="1" x14ac:dyDescent="0.35">
      <c r="A42" s="22">
        <f t="shared" ref="A42:A96" si="4">A41+1</f>
        <v>32</v>
      </c>
      <c r="B42" s="28"/>
      <c r="C42" s="27" t="s">
        <v>9</v>
      </c>
      <c r="D42" s="29" t="s">
        <v>96</v>
      </c>
      <c r="E42" s="29" t="s">
        <v>97</v>
      </c>
      <c r="F42" s="33">
        <f>1*0.86/2</f>
        <v>0.43</v>
      </c>
    </row>
    <row r="43" spans="1:13" ht="78.75" customHeight="1" x14ac:dyDescent="0.35">
      <c r="A43" s="22">
        <f t="shared" si="4"/>
        <v>33</v>
      </c>
      <c r="B43" s="28"/>
      <c r="C43" s="27" t="s">
        <v>98</v>
      </c>
      <c r="D43" s="29" t="s">
        <v>99</v>
      </c>
      <c r="E43" s="29" t="s">
        <v>100</v>
      </c>
      <c r="F43" s="33">
        <f t="shared" ref="F43:F91" si="5">PI()*(1)^2/4</f>
        <v>0.78539816339744828</v>
      </c>
    </row>
    <row r="44" spans="1:13" ht="78.75" customHeight="1" x14ac:dyDescent="0.35">
      <c r="A44" s="22">
        <f t="shared" si="4"/>
        <v>34</v>
      </c>
      <c r="B44" s="28"/>
      <c r="C44" s="27" t="s">
        <v>101</v>
      </c>
      <c r="D44" s="29" t="s">
        <v>102</v>
      </c>
      <c r="E44" s="29" t="s">
        <v>100</v>
      </c>
      <c r="F44" s="33">
        <f t="shared" si="5"/>
        <v>0.78539816339744828</v>
      </c>
    </row>
    <row r="45" spans="1:13" ht="78.75" customHeight="1" x14ac:dyDescent="0.35">
      <c r="A45" s="22">
        <f t="shared" si="4"/>
        <v>35</v>
      </c>
      <c r="B45" s="28"/>
      <c r="C45" s="27" t="s">
        <v>103</v>
      </c>
      <c r="D45" s="29" t="s">
        <v>104</v>
      </c>
      <c r="E45" s="29" t="s">
        <v>100</v>
      </c>
      <c r="F45" s="33">
        <f t="shared" si="5"/>
        <v>0.78539816339744828</v>
      </c>
      <c r="M45" s="52"/>
    </row>
    <row r="46" spans="1:13" ht="78.75" customHeight="1" x14ac:dyDescent="0.35">
      <c r="A46" s="22">
        <f t="shared" si="4"/>
        <v>36</v>
      </c>
      <c r="B46" s="28"/>
      <c r="C46" s="27" t="s">
        <v>105</v>
      </c>
      <c r="D46" s="29" t="s">
        <v>106</v>
      </c>
      <c r="E46" s="29" t="s">
        <v>100</v>
      </c>
      <c r="F46" s="33">
        <f t="shared" si="5"/>
        <v>0.78539816339744828</v>
      </c>
      <c r="M46" s="52"/>
    </row>
    <row r="47" spans="1:13" ht="78.75" customHeight="1" x14ac:dyDescent="0.35">
      <c r="A47" s="22">
        <f t="shared" si="4"/>
        <v>37</v>
      </c>
      <c r="B47" s="28"/>
      <c r="C47" s="27" t="s">
        <v>107</v>
      </c>
      <c r="D47" s="29" t="s">
        <v>108</v>
      </c>
      <c r="E47" s="29" t="s">
        <v>100</v>
      </c>
      <c r="F47" s="33">
        <f t="shared" si="5"/>
        <v>0.78539816339744828</v>
      </c>
      <c r="M47" s="52"/>
    </row>
    <row r="48" spans="1:13" ht="78.75" customHeight="1" x14ac:dyDescent="0.35">
      <c r="A48" s="22">
        <f t="shared" si="4"/>
        <v>38</v>
      </c>
      <c r="B48" s="28"/>
      <c r="C48" s="27" t="s">
        <v>109</v>
      </c>
      <c r="D48" s="29" t="s">
        <v>110</v>
      </c>
      <c r="E48" s="29" t="s">
        <v>100</v>
      </c>
      <c r="F48" s="33">
        <f t="shared" si="5"/>
        <v>0.78539816339744828</v>
      </c>
      <c r="M48" s="52"/>
    </row>
    <row r="49" spans="1:13" ht="78.75" customHeight="1" x14ac:dyDescent="0.35">
      <c r="A49" s="22">
        <f t="shared" si="4"/>
        <v>39</v>
      </c>
      <c r="B49" s="28"/>
      <c r="C49" s="27" t="s">
        <v>111</v>
      </c>
      <c r="D49" s="29" t="s">
        <v>112</v>
      </c>
      <c r="E49" s="29" t="s">
        <v>100</v>
      </c>
      <c r="F49" s="33">
        <f t="shared" si="5"/>
        <v>0.78539816339744828</v>
      </c>
      <c r="M49" s="52"/>
    </row>
    <row r="50" spans="1:13" ht="78.75" customHeight="1" x14ac:dyDescent="0.35">
      <c r="A50" s="22">
        <f t="shared" si="4"/>
        <v>40</v>
      </c>
      <c r="B50" s="28"/>
      <c r="C50" s="27" t="s">
        <v>113</v>
      </c>
      <c r="D50" s="29" t="s">
        <v>114</v>
      </c>
      <c r="E50" s="29" t="s">
        <v>100</v>
      </c>
      <c r="F50" s="33">
        <f t="shared" si="5"/>
        <v>0.78539816339744828</v>
      </c>
      <c r="M50" s="52"/>
    </row>
    <row r="51" spans="1:13" ht="78.75" customHeight="1" x14ac:dyDescent="0.35">
      <c r="A51" s="22">
        <f t="shared" si="4"/>
        <v>41</v>
      </c>
      <c r="B51" s="28"/>
      <c r="C51" s="27" t="s">
        <v>12</v>
      </c>
      <c r="D51" s="29" t="s">
        <v>115</v>
      </c>
      <c r="E51" s="29" t="s">
        <v>100</v>
      </c>
      <c r="F51" s="33">
        <f t="shared" si="5"/>
        <v>0.78539816339744828</v>
      </c>
      <c r="M51" s="52"/>
    </row>
    <row r="52" spans="1:13" ht="78.75" customHeight="1" x14ac:dyDescent="0.35">
      <c r="A52" s="22">
        <f t="shared" si="4"/>
        <v>42</v>
      </c>
      <c r="B52" s="28"/>
      <c r="C52" s="27" t="s">
        <v>116</v>
      </c>
      <c r="D52" s="29" t="s">
        <v>117</v>
      </c>
      <c r="E52" s="29" t="s">
        <v>100</v>
      </c>
      <c r="F52" s="33">
        <f t="shared" si="5"/>
        <v>0.78539816339744828</v>
      </c>
      <c r="M52" s="52"/>
    </row>
    <row r="53" spans="1:13" ht="78.75" customHeight="1" x14ac:dyDescent="0.35">
      <c r="A53" s="22">
        <f t="shared" si="4"/>
        <v>43</v>
      </c>
      <c r="B53" s="28"/>
      <c r="C53" s="27" t="s">
        <v>118</v>
      </c>
      <c r="D53" s="29" t="s">
        <v>119</v>
      </c>
      <c r="E53" s="29" t="s">
        <v>100</v>
      </c>
      <c r="F53" s="33">
        <f t="shared" si="5"/>
        <v>0.78539816339744828</v>
      </c>
      <c r="M53" s="52"/>
    </row>
    <row r="54" spans="1:13" ht="78.75" customHeight="1" x14ac:dyDescent="0.35">
      <c r="A54" s="22">
        <f t="shared" si="4"/>
        <v>44</v>
      </c>
      <c r="B54" s="28"/>
      <c r="C54" s="27" t="s">
        <v>120</v>
      </c>
      <c r="D54" s="29" t="s">
        <v>121</v>
      </c>
      <c r="E54" s="29" t="s">
        <v>100</v>
      </c>
      <c r="F54" s="33">
        <f t="shared" si="5"/>
        <v>0.78539816339744828</v>
      </c>
      <c r="M54" s="52"/>
    </row>
    <row r="55" spans="1:13" ht="78.75" customHeight="1" x14ac:dyDescent="0.35">
      <c r="A55" s="22">
        <f t="shared" si="4"/>
        <v>45</v>
      </c>
      <c r="B55" s="28"/>
      <c r="C55" s="27" t="s">
        <v>122</v>
      </c>
      <c r="D55" s="29" t="s">
        <v>123</v>
      </c>
      <c r="E55" s="29" t="s">
        <v>100</v>
      </c>
      <c r="F55" s="33">
        <f t="shared" si="5"/>
        <v>0.78539816339744828</v>
      </c>
      <c r="M55" s="52"/>
    </row>
    <row r="56" spans="1:13" ht="78.75" customHeight="1" x14ac:dyDescent="0.35">
      <c r="A56" s="22">
        <f t="shared" si="4"/>
        <v>46</v>
      </c>
      <c r="B56" s="28"/>
      <c r="C56" s="27" t="s">
        <v>124</v>
      </c>
      <c r="D56" s="29" t="s">
        <v>125</v>
      </c>
      <c r="E56" s="29" t="s">
        <v>100</v>
      </c>
      <c r="F56" s="33">
        <f t="shared" si="5"/>
        <v>0.78539816339744828</v>
      </c>
      <c r="M56" s="52"/>
    </row>
    <row r="57" spans="1:13" ht="78.75" customHeight="1" x14ac:dyDescent="0.35">
      <c r="A57" s="22">
        <f t="shared" si="4"/>
        <v>47</v>
      </c>
      <c r="B57" s="28"/>
      <c r="C57" s="27" t="s">
        <v>126</v>
      </c>
      <c r="D57" s="29" t="s">
        <v>127</v>
      </c>
      <c r="E57" s="29" t="s">
        <v>100</v>
      </c>
      <c r="F57" s="33">
        <f t="shared" si="5"/>
        <v>0.78539816339744828</v>
      </c>
      <c r="M57" s="52"/>
    </row>
    <row r="58" spans="1:13" ht="78.75" customHeight="1" x14ac:dyDescent="0.35">
      <c r="A58" s="22">
        <f t="shared" si="4"/>
        <v>48</v>
      </c>
      <c r="B58" s="28"/>
      <c r="C58" s="27" t="s">
        <v>128</v>
      </c>
      <c r="D58" s="29" t="s">
        <v>129</v>
      </c>
      <c r="E58" s="29" t="s">
        <v>100</v>
      </c>
      <c r="F58" s="33">
        <f t="shared" si="5"/>
        <v>0.78539816339744828</v>
      </c>
      <c r="M58" s="52"/>
    </row>
    <row r="59" spans="1:13" ht="78.75" customHeight="1" x14ac:dyDescent="0.35">
      <c r="A59" s="22">
        <f t="shared" si="4"/>
        <v>49</v>
      </c>
      <c r="B59" s="28"/>
      <c r="C59" s="27" t="s">
        <v>130</v>
      </c>
      <c r="D59" s="29" t="s">
        <v>131</v>
      </c>
      <c r="E59" s="29" t="s">
        <v>100</v>
      </c>
      <c r="F59" s="33">
        <f t="shared" si="5"/>
        <v>0.78539816339744828</v>
      </c>
      <c r="M59" s="52"/>
    </row>
    <row r="60" spans="1:13" ht="78.75" customHeight="1" x14ac:dyDescent="0.35">
      <c r="A60" s="22">
        <f t="shared" si="4"/>
        <v>50</v>
      </c>
      <c r="B60" s="28"/>
      <c r="C60" s="27" t="s">
        <v>132</v>
      </c>
      <c r="D60" s="29" t="s">
        <v>133</v>
      </c>
      <c r="E60" s="29" t="s">
        <v>100</v>
      </c>
      <c r="F60" s="33">
        <f t="shared" si="5"/>
        <v>0.78539816339744828</v>
      </c>
      <c r="M60" s="52"/>
    </row>
    <row r="61" spans="1:13" ht="78.75" customHeight="1" x14ac:dyDescent="0.35">
      <c r="A61" s="22">
        <f t="shared" si="4"/>
        <v>51</v>
      </c>
      <c r="B61" s="28"/>
      <c r="C61" s="27" t="s">
        <v>134</v>
      </c>
      <c r="D61" s="29" t="s">
        <v>135</v>
      </c>
      <c r="E61" s="29" t="s">
        <v>100</v>
      </c>
      <c r="F61" s="33">
        <f t="shared" si="5"/>
        <v>0.78539816339744828</v>
      </c>
      <c r="M61" s="52"/>
    </row>
    <row r="62" spans="1:13" ht="78.75" customHeight="1" x14ac:dyDescent="0.35">
      <c r="A62" s="22">
        <f t="shared" si="4"/>
        <v>52</v>
      </c>
      <c r="B62" s="28"/>
      <c r="C62" s="27" t="s">
        <v>136</v>
      </c>
      <c r="D62" s="29" t="s">
        <v>137</v>
      </c>
      <c r="E62" s="29" t="s">
        <v>100</v>
      </c>
      <c r="F62" s="33">
        <f t="shared" si="5"/>
        <v>0.78539816339744828</v>
      </c>
      <c r="M62" s="52"/>
    </row>
    <row r="63" spans="1:13" ht="78.75" customHeight="1" x14ac:dyDescent="0.35">
      <c r="A63" s="22">
        <f t="shared" si="4"/>
        <v>53</v>
      </c>
      <c r="B63" s="28"/>
      <c r="C63" s="27" t="s">
        <v>138</v>
      </c>
      <c r="D63" s="29" t="s">
        <v>139</v>
      </c>
      <c r="E63" s="29" t="s">
        <v>100</v>
      </c>
      <c r="F63" s="33">
        <f t="shared" si="5"/>
        <v>0.78539816339744828</v>
      </c>
      <c r="M63" s="52"/>
    </row>
    <row r="64" spans="1:13" ht="78.75" customHeight="1" x14ac:dyDescent="0.35">
      <c r="A64" s="22">
        <f t="shared" si="4"/>
        <v>54</v>
      </c>
      <c r="B64" s="28"/>
      <c r="C64" s="27" t="s">
        <v>8</v>
      </c>
      <c r="D64" s="29" t="s">
        <v>140</v>
      </c>
      <c r="E64" s="29" t="s">
        <v>100</v>
      </c>
      <c r="F64" s="33">
        <f t="shared" si="5"/>
        <v>0.78539816339744828</v>
      </c>
      <c r="M64" s="52"/>
    </row>
    <row r="65" spans="1:13" ht="78.75" customHeight="1" x14ac:dyDescent="0.35">
      <c r="A65" s="22">
        <f t="shared" si="4"/>
        <v>55</v>
      </c>
      <c r="B65" s="28"/>
      <c r="C65" s="27" t="s">
        <v>141</v>
      </c>
      <c r="D65" s="29" t="s">
        <v>142</v>
      </c>
      <c r="E65" s="29" t="s">
        <v>100</v>
      </c>
      <c r="F65" s="33">
        <f t="shared" si="5"/>
        <v>0.78539816339744828</v>
      </c>
      <c r="M65" s="52"/>
    </row>
    <row r="66" spans="1:13" ht="78.75" customHeight="1" x14ac:dyDescent="0.35">
      <c r="A66" s="22">
        <f t="shared" si="4"/>
        <v>56</v>
      </c>
      <c r="B66" s="28"/>
      <c r="C66" s="27" t="s">
        <v>143</v>
      </c>
      <c r="D66" s="29" t="s">
        <v>144</v>
      </c>
      <c r="E66" s="29" t="s">
        <v>100</v>
      </c>
      <c r="F66" s="33">
        <f t="shared" si="5"/>
        <v>0.78539816339744828</v>
      </c>
      <c r="M66" s="52"/>
    </row>
    <row r="67" spans="1:13" ht="78.75" customHeight="1" x14ac:dyDescent="0.35">
      <c r="A67" s="22">
        <f t="shared" si="4"/>
        <v>57</v>
      </c>
      <c r="B67" s="28"/>
      <c r="C67" s="27" t="s">
        <v>145</v>
      </c>
      <c r="D67" s="29" t="s">
        <v>146</v>
      </c>
      <c r="E67" s="29" t="s">
        <v>100</v>
      </c>
      <c r="F67" s="33">
        <f t="shared" si="5"/>
        <v>0.78539816339744828</v>
      </c>
      <c r="M67" s="52"/>
    </row>
    <row r="68" spans="1:13" ht="78.75" customHeight="1" x14ac:dyDescent="0.35">
      <c r="A68" s="22">
        <f t="shared" si="4"/>
        <v>58</v>
      </c>
      <c r="B68" s="28"/>
      <c r="C68" s="27" t="s">
        <v>147</v>
      </c>
      <c r="D68" s="29" t="s">
        <v>148</v>
      </c>
      <c r="E68" s="29" t="s">
        <v>100</v>
      </c>
      <c r="F68" s="33">
        <f t="shared" si="5"/>
        <v>0.78539816339744828</v>
      </c>
      <c r="M68" s="52"/>
    </row>
    <row r="69" spans="1:13" ht="78.75" customHeight="1" x14ac:dyDescent="0.35">
      <c r="A69" s="22">
        <f t="shared" si="4"/>
        <v>59</v>
      </c>
      <c r="B69" s="28"/>
      <c r="C69" s="27" t="s">
        <v>149</v>
      </c>
      <c r="D69" s="29" t="s">
        <v>150</v>
      </c>
      <c r="E69" s="29" t="s">
        <v>100</v>
      </c>
      <c r="F69" s="33">
        <f t="shared" si="5"/>
        <v>0.78539816339744828</v>
      </c>
      <c r="M69" s="52"/>
    </row>
    <row r="70" spans="1:13" ht="78.75" customHeight="1" x14ac:dyDescent="0.35">
      <c r="A70" s="22">
        <f t="shared" si="4"/>
        <v>60</v>
      </c>
      <c r="B70" s="28"/>
      <c r="C70" s="27" t="s">
        <v>151</v>
      </c>
      <c r="D70" s="29" t="s">
        <v>152</v>
      </c>
      <c r="E70" s="29" t="s">
        <v>100</v>
      </c>
      <c r="F70" s="33">
        <f t="shared" si="5"/>
        <v>0.78539816339744828</v>
      </c>
      <c r="M70" s="52"/>
    </row>
    <row r="71" spans="1:13" ht="78.75" customHeight="1" x14ac:dyDescent="0.35">
      <c r="A71" s="22">
        <f t="shared" si="4"/>
        <v>61</v>
      </c>
      <c r="B71" s="28"/>
      <c r="C71" s="27" t="s">
        <v>153</v>
      </c>
      <c r="D71" s="29" t="s">
        <v>154</v>
      </c>
      <c r="E71" s="29" t="s">
        <v>100</v>
      </c>
      <c r="F71" s="33">
        <f t="shared" si="5"/>
        <v>0.78539816339744828</v>
      </c>
      <c r="M71" s="52"/>
    </row>
    <row r="72" spans="1:13" ht="78.75" customHeight="1" x14ac:dyDescent="0.35">
      <c r="A72" s="22">
        <f t="shared" si="4"/>
        <v>62</v>
      </c>
      <c r="B72" s="28"/>
      <c r="C72" s="27" t="s">
        <v>155</v>
      </c>
      <c r="D72" s="29" t="s">
        <v>156</v>
      </c>
      <c r="E72" s="29" t="s">
        <v>100</v>
      </c>
      <c r="F72" s="33">
        <f t="shared" si="5"/>
        <v>0.78539816339744828</v>
      </c>
      <c r="M72" s="52"/>
    </row>
    <row r="73" spans="1:13" ht="78.75" customHeight="1" x14ac:dyDescent="0.35">
      <c r="A73" s="22">
        <f t="shared" si="4"/>
        <v>63</v>
      </c>
      <c r="B73" s="28"/>
      <c r="C73" s="27" t="s">
        <v>157</v>
      </c>
      <c r="D73" s="29" t="s">
        <v>158</v>
      </c>
      <c r="E73" s="29" t="s">
        <v>100</v>
      </c>
      <c r="F73" s="33">
        <f t="shared" si="5"/>
        <v>0.78539816339744828</v>
      </c>
      <c r="M73" s="52"/>
    </row>
    <row r="74" spans="1:13" ht="78.75" customHeight="1" x14ac:dyDescent="0.35">
      <c r="A74" s="22">
        <f t="shared" si="4"/>
        <v>64</v>
      </c>
      <c r="B74" s="28"/>
      <c r="C74" s="27" t="s">
        <v>159</v>
      </c>
      <c r="D74" s="29" t="s">
        <v>160</v>
      </c>
      <c r="E74" s="29" t="s">
        <v>100</v>
      </c>
      <c r="F74" s="33">
        <f t="shared" si="5"/>
        <v>0.78539816339744828</v>
      </c>
      <c r="M74" s="52"/>
    </row>
    <row r="75" spans="1:13" ht="78.75" customHeight="1" x14ac:dyDescent="0.35">
      <c r="A75" s="22">
        <f t="shared" si="4"/>
        <v>65</v>
      </c>
      <c r="B75" s="28"/>
      <c r="C75" s="27" t="s">
        <v>161</v>
      </c>
      <c r="D75" s="29" t="s">
        <v>162</v>
      </c>
      <c r="E75" s="29" t="s">
        <v>100</v>
      </c>
      <c r="F75" s="33">
        <f t="shared" si="5"/>
        <v>0.78539816339744828</v>
      </c>
      <c r="M75" s="52"/>
    </row>
    <row r="76" spans="1:13" ht="78.75" customHeight="1" x14ac:dyDescent="0.35">
      <c r="A76" s="22">
        <f t="shared" si="4"/>
        <v>66</v>
      </c>
      <c r="B76" s="28"/>
      <c r="C76" s="27" t="s">
        <v>163</v>
      </c>
      <c r="D76" s="29" t="s">
        <v>164</v>
      </c>
      <c r="E76" s="29" t="s">
        <v>100</v>
      </c>
      <c r="F76" s="33">
        <f t="shared" si="5"/>
        <v>0.78539816339744828</v>
      </c>
      <c r="M76" s="52"/>
    </row>
    <row r="77" spans="1:13" ht="78.75" customHeight="1" x14ac:dyDescent="0.35">
      <c r="A77" s="22">
        <f t="shared" si="4"/>
        <v>67</v>
      </c>
      <c r="B77" s="28"/>
      <c r="C77" s="27" t="s">
        <v>165</v>
      </c>
      <c r="D77" s="29" t="s">
        <v>166</v>
      </c>
      <c r="E77" s="29" t="s">
        <v>100</v>
      </c>
      <c r="F77" s="33">
        <f t="shared" si="5"/>
        <v>0.78539816339744828</v>
      </c>
      <c r="M77" s="52"/>
    </row>
    <row r="78" spans="1:13" ht="78.75" customHeight="1" x14ac:dyDescent="0.35">
      <c r="A78" s="22">
        <f t="shared" si="4"/>
        <v>68</v>
      </c>
      <c r="B78" s="28"/>
      <c r="C78" s="27" t="s">
        <v>167</v>
      </c>
      <c r="D78" s="29" t="s">
        <v>168</v>
      </c>
      <c r="E78" s="29" t="s">
        <v>100</v>
      </c>
      <c r="F78" s="33">
        <f t="shared" si="5"/>
        <v>0.78539816339744828</v>
      </c>
      <c r="M78" s="52"/>
    </row>
    <row r="79" spans="1:13" ht="78.75" customHeight="1" x14ac:dyDescent="0.35">
      <c r="A79" s="22">
        <f t="shared" si="4"/>
        <v>69</v>
      </c>
      <c r="B79" s="28"/>
      <c r="C79" s="27" t="s">
        <v>169</v>
      </c>
      <c r="D79" s="29" t="s">
        <v>170</v>
      </c>
      <c r="E79" s="29" t="s">
        <v>100</v>
      </c>
      <c r="F79" s="33">
        <f t="shared" si="5"/>
        <v>0.78539816339744828</v>
      </c>
      <c r="M79" s="52"/>
    </row>
    <row r="80" spans="1:13" ht="78.75" customHeight="1" x14ac:dyDescent="0.35">
      <c r="A80" s="22">
        <f t="shared" si="4"/>
        <v>70</v>
      </c>
      <c r="B80" s="28"/>
      <c r="C80" s="27" t="s">
        <v>171</v>
      </c>
      <c r="D80" s="29" t="s">
        <v>172</v>
      </c>
      <c r="E80" s="29" t="s">
        <v>100</v>
      </c>
      <c r="F80" s="33">
        <f t="shared" si="5"/>
        <v>0.78539816339744828</v>
      </c>
      <c r="M80" s="52"/>
    </row>
    <row r="81" spans="1:13" ht="78.75" customHeight="1" x14ac:dyDescent="0.35">
      <c r="A81" s="22">
        <f t="shared" si="4"/>
        <v>71</v>
      </c>
      <c r="B81" s="28"/>
      <c r="C81" s="27" t="s">
        <v>173</v>
      </c>
      <c r="D81" s="29" t="s">
        <v>174</v>
      </c>
      <c r="E81" s="29" t="s">
        <v>100</v>
      </c>
      <c r="F81" s="33">
        <f t="shared" si="5"/>
        <v>0.78539816339744828</v>
      </c>
      <c r="M81" s="52"/>
    </row>
    <row r="82" spans="1:13" ht="78.75" customHeight="1" x14ac:dyDescent="0.35">
      <c r="A82" s="22">
        <f t="shared" si="4"/>
        <v>72</v>
      </c>
      <c r="B82" s="28"/>
      <c r="C82" s="27" t="s">
        <v>175</v>
      </c>
      <c r="D82" s="29" t="s">
        <v>176</v>
      </c>
      <c r="E82" s="29" t="s">
        <v>100</v>
      </c>
      <c r="F82" s="33">
        <f t="shared" si="5"/>
        <v>0.78539816339744828</v>
      </c>
      <c r="M82" s="52"/>
    </row>
    <row r="83" spans="1:13" ht="78.75" customHeight="1" x14ac:dyDescent="0.35">
      <c r="A83" s="22">
        <f t="shared" si="4"/>
        <v>73</v>
      </c>
      <c r="B83" s="28"/>
      <c r="C83" s="27" t="s">
        <v>177</v>
      </c>
      <c r="D83" s="29" t="s">
        <v>178</v>
      </c>
      <c r="E83" s="29" t="s">
        <v>100</v>
      </c>
      <c r="F83" s="33">
        <f t="shared" si="5"/>
        <v>0.78539816339744828</v>
      </c>
      <c r="M83" s="52"/>
    </row>
    <row r="84" spans="1:13" ht="78.75" customHeight="1" x14ac:dyDescent="0.35">
      <c r="A84" s="22">
        <f t="shared" si="4"/>
        <v>74</v>
      </c>
      <c r="B84" s="28"/>
      <c r="C84" s="27" t="s">
        <v>179</v>
      </c>
      <c r="D84" s="29" t="s">
        <v>180</v>
      </c>
      <c r="E84" s="29" t="s">
        <v>100</v>
      </c>
      <c r="F84" s="33">
        <f t="shared" si="5"/>
        <v>0.78539816339744828</v>
      </c>
      <c r="M84" s="52"/>
    </row>
    <row r="85" spans="1:13" ht="78.75" customHeight="1" x14ac:dyDescent="0.35">
      <c r="A85" s="22">
        <f t="shared" si="4"/>
        <v>75</v>
      </c>
      <c r="B85" s="28"/>
      <c r="C85" s="27" t="s">
        <v>181</v>
      </c>
      <c r="D85" s="29" t="s">
        <v>182</v>
      </c>
      <c r="E85" s="29" t="s">
        <v>100</v>
      </c>
      <c r="F85" s="33">
        <f t="shared" si="5"/>
        <v>0.78539816339744828</v>
      </c>
      <c r="M85" s="52"/>
    </row>
    <row r="86" spans="1:13" ht="78.75" customHeight="1" x14ac:dyDescent="0.35">
      <c r="A86" s="22">
        <f t="shared" si="4"/>
        <v>76</v>
      </c>
      <c r="B86" s="28"/>
      <c r="C86" s="27" t="s">
        <v>183</v>
      </c>
      <c r="D86" s="29" t="s">
        <v>184</v>
      </c>
      <c r="E86" s="29" t="s">
        <v>100</v>
      </c>
      <c r="F86" s="33">
        <f t="shared" si="5"/>
        <v>0.78539816339744828</v>
      </c>
      <c r="M86" s="52"/>
    </row>
    <row r="87" spans="1:13" ht="78.75" customHeight="1" x14ac:dyDescent="0.35">
      <c r="A87" s="22">
        <f t="shared" si="4"/>
        <v>77</v>
      </c>
      <c r="B87" s="28"/>
      <c r="C87" s="27" t="s">
        <v>185</v>
      </c>
      <c r="D87" s="29" t="s">
        <v>186</v>
      </c>
      <c r="E87" s="29" t="s">
        <v>100</v>
      </c>
      <c r="F87" s="33">
        <f t="shared" si="5"/>
        <v>0.78539816339744828</v>
      </c>
      <c r="M87" s="52"/>
    </row>
    <row r="88" spans="1:13" ht="78.75" customHeight="1" x14ac:dyDescent="0.35">
      <c r="A88" s="22">
        <f t="shared" si="4"/>
        <v>78</v>
      </c>
      <c r="B88" s="28"/>
      <c r="C88" s="27" t="s">
        <v>187</v>
      </c>
      <c r="D88" s="29" t="s">
        <v>188</v>
      </c>
      <c r="E88" s="29" t="s">
        <v>100</v>
      </c>
      <c r="F88" s="33">
        <f t="shared" si="5"/>
        <v>0.78539816339744828</v>
      </c>
      <c r="M88" s="52"/>
    </row>
    <row r="89" spans="1:13" ht="78.75" customHeight="1" x14ac:dyDescent="0.35">
      <c r="A89" s="22">
        <f t="shared" si="4"/>
        <v>79</v>
      </c>
      <c r="B89" s="28"/>
      <c r="C89" s="27" t="s">
        <v>189</v>
      </c>
      <c r="D89" s="29" t="s">
        <v>190</v>
      </c>
      <c r="E89" s="29" t="s">
        <v>100</v>
      </c>
      <c r="F89" s="33">
        <f t="shared" si="5"/>
        <v>0.78539816339744828</v>
      </c>
      <c r="M89" s="52"/>
    </row>
    <row r="90" spans="1:13" ht="78.75" customHeight="1" x14ac:dyDescent="0.35">
      <c r="A90" s="22">
        <f t="shared" si="4"/>
        <v>80</v>
      </c>
      <c r="B90" s="28"/>
      <c r="C90" s="27" t="s">
        <v>191</v>
      </c>
      <c r="D90" s="29" t="s">
        <v>192</v>
      </c>
      <c r="E90" s="29" t="s">
        <v>100</v>
      </c>
      <c r="F90" s="33">
        <f t="shared" si="5"/>
        <v>0.78539816339744828</v>
      </c>
      <c r="M90" s="52"/>
    </row>
    <row r="91" spans="1:13" ht="78.75" customHeight="1" x14ac:dyDescent="0.35">
      <c r="A91" s="22">
        <f t="shared" si="4"/>
        <v>81</v>
      </c>
      <c r="B91" s="28"/>
      <c r="C91" s="27" t="s">
        <v>193</v>
      </c>
      <c r="D91" s="29" t="s">
        <v>194</v>
      </c>
      <c r="E91" s="29" t="s">
        <v>100</v>
      </c>
      <c r="F91" s="33">
        <f t="shared" si="5"/>
        <v>0.78539816339744828</v>
      </c>
      <c r="M91" s="52"/>
    </row>
    <row r="92" spans="1:13" ht="78.75" customHeight="1" x14ac:dyDescent="0.35">
      <c r="A92" s="22">
        <f t="shared" si="4"/>
        <v>82</v>
      </c>
      <c r="B92" s="28"/>
      <c r="C92" s="27" t="s">
        <v>195</v>
      </c>
      <c r="D92" s="29" t="s">
        <v>196</v>
      </c>
      <c r="E92" s="29" t="s">
        <v>197</v>
      </c>
      <c r="F92" s="33">
        <f>1.2*2</f>
        <v>2.4</v>
      </c>
      <c r="M92" s="52"/>
    </row>
    <row r="93" spans="1:13" ht="78.75" customHeight="1" x14ac:dyDescent="0.35">
      <c r="A93" s="22">
        <f t="shared" si="4"/>
        <v>83</v>
      </c>
      <c r="B93" s="28"/>
      <c r="C93" s="27" t="s">
        <v>198</v>
      </c>
      <c r="D93" s="29" t="s">
        <v>196</v>
      </c>
      <c r="E93" s="29" t="s">
        <v>199</v>
      </c>
      <c r="F93" s="33">
        <f>1.2*1.6</f>
        <v>1.92</v>
      </c>
      <c r="M93" s="52"/>
    </row>
    <row r="94" spans="1:13" ht="78.75" customHeight="1" x14ac:dyDescent="0.35">
      <c r="A94" s="22">
        <f t="shared" si="4"/>
        <v>84</v>
      </c>
      <c r="B94" s="28"/>
      <c r="C94" s="27" t="s">
        <v>200</v>
      </c>
      <c r="D94" s="29" t="s">
        <v>196</v>
      </c>
      <c r="E94" s="29" t="s">
        <v>201</v>
      </c>
      <c r="F94" s="33">
        <f>1.5*2.5</f>
        <v>3.75</v>
      </c>
      <c r="M94" s="52"/>
    </row>
    <row r="95" spans="1:13" ht="78.75" customHeight="1" x14ac:dyDescent="0.35">
      <c r="A95" s="22">
        <f t="shared" si="4"/>
        <v>85</v>
      </c>
      <c r="B95" s="28"/>
      <c r="C95" s="27" t="s">
        <v>202</v>
      </c>
      <c r="D95" s="29" t="s">
        <v>196</v>
      </c>
      <c r="E95" s="29" t="s">
        <v>203</v>
      </c>
      <c r="F95" s="33">
        <f>2*2</f>
        <v>4</v>
      </c>
      <c r="M95" s="52"/>
    </row>
    <row r="96" spans="1:13" ht="78.75" customHeight="1" x14ac:dyDescent="0.35">
      <c r="A96" s="22">
        <f t="shared" si="4"/>
        <v>86</v>
      </c>
      <c r="B96" s="28"/>
      <c r="C96" s="27" t="s">
        <v>204</v>
      </c>
      <c r="D96" s="29" t="s">
        <v>205</v>
      </c>
      <c r="E96" s="29" t="s">
        <v>197</v>
      </c>
      <c r="F96" s="33">
        <f>1.2*2</f>
        <v>2.4</v>
      </c>
      <c r="M96" s="52"/>
    </row>
    <row r="97" spans="1:13" ht="27.75" customHeight="1" x14ac:dyDescent="0.35">
      <c r="A97" s="22" t="s">
        <v>60</v>
      </c>
      <c r="B97" s="31" t="s">
        <v>206</v>
      </c>
      <c r="C97" s="32" t="s">
        <v>35</v>
      </c>
      <c r="D97" s="32" t="s">
        <v>36</v>
      </c>
      <c r="E97" s="32" t="s">
        <v>37</v>
      </c>
      <c r="F97" s="26" t="s">
        <v>38</v>
      </c>
      <c r="M97" s="52"/>
    </row>
    <row r="98" spans="1:13" ht="100" customHeight="1" x14ac:dyDescent="0.35">
      <c r="A98" s="22">
        <v>87</v>
      </c>
      <c r="B98" s="28"/>
      <c r="C98" s="27" t="s">
        <v>207</v>
      </c>
      <c r="D98" s="29" t="s">
        <v>208</v>
      </c>
      <c r="E98" s="29" t="s">
        <v>88</v>
      </c>
      <c r="F98" s="33">
        <v>1</v>
      </c>
      <c r="M98" s="52"/>
    </row>
    <row r="99" spans="1:13" ht="100" customHeight="1" x14ac:dyDescent="0.35">
      <c r="A99" s="22">
        <f t="shared" ref="A99:A162" si="6">A98+1</f>
        <v>88</v>
      </c>
      <c r="B99" s="28"/>
      <c r="C99" s="27" t="s">
        <v>209</v>
      </c>
      <c r="D99" s="29" t="s">
        <v>210</v>
      </c>
      <c r="E99" s="29" t="s">
        <v>88</v>
      </c>
      <c r="F99" s="33">
        <v>1</v>
      </c>
      <c r="M99" s="52"/>
    </row>
    <row r="100" spans="1:13" ht="100" customHeight="1" x14ac:dyDescent="0.35">
      <c r="A100" s="22">
        <f t="shared" si="6"/>
        <v>89</v>
      </c>
      <c r="B100" s="28"/>
      <c r="C100" s="27" t="s">
        <v>211</v>
      </c>
      <c r="D100" s="29" t="s">
        <v>212</v>
      </c>
      <c r="E100" s="29" t="s">
        <v>88</v>
      </c>
      <c r="F100" s="33">
        <v>1</v>
      </c>
      <c r="M100" s="52"/>
    </row>
    <row r="101" spans="1:13" ht="100" customHeight="1" x14ac:dyDescent="0.35">
      <c r="A101" s="22">
        <f t="shared" si="6"/>
        <v>90</v>
      </c>
      <c r="B101" s="28"/>
      <c r="C101" s="27" t="s">
        <v>13</v>
      </c>
      <c r="D101" s="29" t="s">
        <v>213</v>
      </c>
      <c r="E101" s="29" t="s">
        <v>88</v>
      </c>
      <c r="F101" s="33">
        <v>1</v>
      </c>
      <c r="M101" s="52"/>
    </row>
    <row r="102" spans="1:13" ht="100" customHeight="1" x14ac:dyDescent="0.35">
      <c r="A102" s="22">
        <f t="shared" si="6"/>
        <v>91</v>
      </c>
      <c r="B102" s="28"/>
      <c r="C102" s="27" t="s">
        <v>214</v>
      </c>
      <c r="D102" s="29" t="s">
        <v>215</v>
      </c>
      <c r="E102" s="29" t="s">
        <v>88</v>
      </c>
      <c r="F102" s="33">
        <v>1</v>
      </c>
      <c r="M102" s="52"/>
    </row>
    <row r="103" spans="1:13" ht="100" customHeight="1" x14ac:dyDescent="0.35">
      <c r="A103" s="22">
        <f t="shared" si="6"/>
        <v>92</v>
      </c>
      <c r="B103" s="28"/>
      <c r="C103" s="27" t="s">
        <v>216</v>
      </c>
      <c r="D103" s="29" t="s">
        <v>217</v>
      </c>
      <c r="E103" s="29" t="s">
        <v>88</v>
      </c>
      <c r="F103" s="33">
        <v>1</v>
      </c>
      <c r="M103" s="52"/>
    </row>
    <row r="104" spans="1:13" ht="100" customHeight="1" x14ac:dyDescent="0.35">
      <c r="A104" s="22">
        <f t="shared" si="6"/>
        <v>93</v>
      </c>
      <c r="B104" s="28"/>
      <c r="C104" s="27" t="s">
        <v>218</v>
      </c>
      <c r="D104" s="29" t="s">
        <v>219</v>
      </c>
      <c r="E104" s="29" t="s">
        <v>88</v>
      </c>
      <c r="F104" s="33">
        <v>1</v>
      </c>
      <c r="M104" s="52"/>
    </row>
    <row r="105" spans="1:13" ht="100" customHeight="1" x14ac:dyDescent="0.35">
      <c r="A105" s="22">
        <f t="shared" si="6"/>
        <v>94</v>
      </c>
      <c r="B105" s="28"/>
      <c r="C105" s="27" t="s">
        <v>220</v>
      </c>
      <c r="D105" s="29" t="s">
        <v>221</v>
      </c>
      <c r="E105" s="29" t="s">
        <v>88</v>
      </c>
      <c r="F105" s="33">
        <v>1</v>
      </c>
      <c r="M105" s="52"/>
    </row>
    <row r="106" spans="1:13" ht="100" customHeight="1" x14ac:dyDescent="0.35">
      <c r="A106" s="22">
        <f t="shared" si="6"/>
        <v>95</v>
      </c>
      <c r="B106" s="28"/>
      <c r="C106" s="27" t="s">
        <v>222</v>
      </c>
      <c r="D106" s="29" t="s">
        <v>223</v>
      </c>
      <c r="E106" s="29" t="s">
        <v>88</v>
      </c>
      <c r="F106" s="33">
        <v>1</v>
      </c>
      <c r="M106" s="52"/>
    </row>
    <row r="107" spans="1:13" ht="100" customHeight="1" x14ac:dyDescent="0.35">
      <c r="A107" s="22">
        <f t="shared" si="6"/>
        <v>96</v>
      </c>
      <c r="B107" s="28"/>
      <c r="C107" s="27" t="s">
        <v>224</v>
      </c>
      <c r="D107" s="29" t="s">
        <v>225</v>
      </c>
      <c r="E107" s="29" t="s">
        <v>88</v>
      </c>
      <c r="F107" s="33">
        <v>1</v>
      </c>
      <c r="M107" s="52"/>
    </row>
    <row r="108" spans="1:13" ht="100" customHeight="1" x14ac:dyDescent="0.35">
      <c r="A108" s="22">
        <f t="shared" si="6"/>
        <v>97</v>
      </c>
      <c r="B108" s="28"/>
      <c r="C108" s="27" t="s">
        <v>226</v>
      </c>
      <c r="D108" s="29" t="s">
        <v>227</v>
      </c>
      <c r="E108" s="29" t="s">
        <v>88</v>
      </c>
      <c r="F108" s="33">
        <v>1</v>
      </c>
      <c r="M108" s="52"/>
    </row>
    <row r="109" spans="1:13" ht="100" customHeight="1" x14ac:dyDescent="0.35">
      <c r="A109" s="22">
        <f t="shared" si="6"/>
        <v>98</v>
      </c>
      <c r="B109" s="28"/>
      <c r="C109" s="27" t="s">
        <v>228</v>
      </c>
      <c r="D109" s="29" t="s">
        <v>229</v>
      </c>
      <c r="E109" s="29" t="s">
        <v>88</v>
      </c>
      <c r="F109" s="33">
        <v>1</v>
      </c>
      <c r="M109" s="52"/>
    </row>
    <row r="110" spans="1:13" ht="100" customHeight="1" x14ac:dyDescent="0.35">
      <c r="A110" s="22">
        <f t="shared" si="6"/>
        <v>99</v>
      </c>
      <c r="B110" s="28"/>
      <c r="C110" s="27" t="s">
        <v>230</v>
      </c>
      <c r="D110" s="29" t="s">
        <v>231</v>
      </c>
      <c r="E110" s="29" t="s">
        <v>88</v>
      </c>
      <c r="F110" s="33">
        <v>1</v>
      </c>
      <c r="M110" s="52"/>
    </row>
    <row r="111" spans="1:13" ht="100" customHeight="1" x14ac:dyDescent="0.35">
      <c r="A111" s="22">
        <f t="shared" si="6"/>
        <v>100</v>
      </c>
      <c r="B111" s="28"/>
      <c r="C111" s="27" t="s">
        <v>232</v>
      </c>
      <c r="D111" s="29" t="s">
        <v>233</v>
      </c>
      <c r="E111" s="29" t="s">
        <v>88</v>
      </c>
      <c r="F111" s="33">
        <v>1</v>
      </c>
      <c r="M111" s="52"/>
    </row>
    <row r="112" spans="1:13" ht="100" customHeight="1" x14ac:dyDescent="0.35">
      <c r="A112" s="22">
        <f t="shared" si="6"/>
        <v>101</v>
      </c>
      <c r="B112" s="28"/>
      <c r="C112" s="27" t="s">
        <v>234</v>
      </c>
      <c r="D112" s="29" t="s">
        <v>235</v>
      </c>
      <c r="E112" s="29" t="s">
        <v>88</v>
      </c>
      <c r="F112" s="33">
        <v>1</v>
      </c>
      <c r="M112" s="52"/>
    </row>
    <row r="113" spans="1:13" ht="100" customHeight="1" x14ac:dyDescent="0.35">
      <c r="A113" s="22">
        <f t="shared" si="6"/>
        <v>102</v>
      </c>
      <c r="B113" s="28"/>
      <c r="C113" s="27" t="s">
        <v>236</v>
      </c>
      <c r="D113" s="29" t="s">
        <v>237</v>
      </c>
      <c r="E113" s="29" t="s">
        <v>88</v>
      </c>
      <c r="F113" s="33">
        <v>1</v>
      </c>
      <c r="M113" s="52"/>
    </row>
    <row r="114" spans="1:13" ht="100" customHeight="1" x14ac:dyDescent="0.35">
      <c r="A114" s="22">
        <f t="shared" si="6"/>
        <v>103</v>
      </c>
      <c r="B114" s="28"/>
      <c r="C114" s="27" t="s">
        <v>238</v>
      </c>
      <c r="D114" s="29" t="s">
        <v>239</v>
      </c>
      <c r="E114" s="29" t="s">
        <v>88</v>
      </c>
      <c r="F114" s="33">
        <v>1</v>
      </c>
      <c r="M114" s="52"/>
    </row>
    <row r="115" spans="1:13" ht="100" customHeight="1" x14ac:dyDescent="0.35">
      <c r="A115" s="22">
        <f t="shared" si="6"/>
        <v>104</v>
      </c>
      <c r="B115" s="28"/>
      <c r="C115" s="27" t="s">
        <v>240</v>
      </c>
      <c r="D115" s="29" t="s">
        <v>241</v>
      </c>
      <c r="E115" s="29" t="s">
        <v>88</v>
      </c>
      <c r="F115" s="33">
        <v>1</v>
      </c>
      <c r="M115" s="52"/>
    </row>
    <row r="116" spans="1:13" ht="100" customHeight="1" x14ac:dyDescent="0.35">
      <c r="A116" s="22">
        <f t="shared" si="6"/>
        <v>105</v>
      </c>
      <c r="B116" s="28"/>
      <c r="C116" s="27" t="s">
        <v>242</v>
      </c>
      <c r="D116" s="29" t="s">
        <v>243</v>
      </c>
      <c r="E116" s="29" t="s">
        <v>88</v>
      </c>
      <c r="F116" s="33">
        <v>1</v>
      </c>
      <c r="M116" s="52"/>
    </row>
    <row r="117" spans="1:13" ht="100" customHeight="1" x14ac:dyDescent="0.35">
      <c r="A117" s="22">
        <f t="shared" si="6"/>
        <v>106</v>
      </c>
      <c r="B117" s="28"/>
      <c r="C117" s="27" t="s">
        <v>244</v>
      </c>
      <c r="D117" s="29" t="s">
        <v>245</v>
      </c>
      <c r="E117" s="29" t="s">
        <v>88</v>
      </c>
      <c r="F117" s="33">
        <v>1</v>
      </c>
      <c r="M117" s="52"/>
    </row>
    <row r="118" spans="1:13" ht="100" customHeight="1" x14ac:dyDescent="0.35">
      <c r="A118" s="22">
        <f t="shared" si="6"/>
        <v>107</v>
      </c>
      <c r="B118" s="28"/>
      <c r="C118" s="27" t="s">
        <v>246</v>
      </c>
      <c r="D118" s="29" t="s">
        <v>247</v>
      </c>
      <c r="E118" s="29" t="s">
        <v>88</v>
      </c>
      <c r="F118" s="33">
        <v>1</v>
      </c>
      <c r="M118" s="52"/>
    </row>
    <row r="119" spans="1:13" ht="100" customHeight="1" x14ac:dyDescent="0.35">
      <c r="A119" s="22">
        <f t="shared" si="6"/>
        <v>108</v>
      </c>
      <c r="B119" s="28"/>
      <c r="C119" s="27" t="s">
        <v>248</v>
      </c>
      <c r="D119" s="29" t="s">
        <v>249</v>
      </c>
      <c r="E119" s="29" t="s">
        <v>88</v>
      </c>
      <c r="F119" s="33">
        <v>1</v>
      </c>
      <c r="M119" s="52"/>
    </row>
    <row r="120" spans="1:13" ht="100" customHeight="1" x14ac:dyDescent="0.35">
      <c r="A120" s="22">
        <f t="shared" si="6"/>
        <v>109</v>
      </c>
      <c r="B120" s="28"/>
      <c r="C120" s="27" t="s">
        <v>250</v>
      </c>
      <c r="D120" s="29" t="s">
        <v>251</v>
      </c>
      <c r="E120" s="29" t="s">
        <v>88</v>
      </c>
      <c r="F120" s="33">
        <v>1</v>
      </c>
      <c r="M120" s="52"/>
    </row>
    <row r="121" spans="1:13" ht="100" customHeight="1" x14ac:dyDescent="0.35">
      <c r="A121" s="22">
        <f t="shared" si="6"/>
        <v>110</v>
      </c>
      <c r="B121" s="28"/>
      <c r="C121" s="27" t="s">
        <v>252</v>
      </c>
      <c r="D121" s="29" t="s">
        <v>253</v>
      </c>
      <c r="E121" s="29" t="s">
        <v>88</v>
      </c>
      <c r="F121" s="33">
        <v>1</v>
      </c>
      <c r="M121" s="52"/>
    </row>
    <row r="122" spans="1:13" ht="100" customHeight="1" x14ac:dyDescent="0.35">
      <c r="A122" s="22">
        <f t="shared" si="6"/>
        <v>111</v>
      </c>
      <c r="B122" s="28"/>
      <c r="C122" s="27" t="s">
        <v>254</v>
      </c>
      <c r="D122" s="29" t="s">
        <v>255</v>
      </c>
      <c r="E122" s="29" t="s">
        <v>88</v>
      </c>
      <c r="F122" s="33">
        <v>1</v>
      </c>
      <c r="M122" s="52"/>
    </row>
    <row r="123" spans="1:13" ht="100" customHeight="1" x14ac:dyDescent="0.35">
      <c r="A123" s="22">
        <f t="shared" si="6"/>
        <v>112</v>
      </c>
      <c r="B123" s="28"/>
      <c r="C123" s="27" t="s">
        <v>256</v>
      </c>
      <c r="D123" s="29" t="s">
        <v>257</v>
      </c>
      <c r="E123" s="29" t="s">
        <v>88</v>
      </c>
      <c r="F123" s="33">
        <v>1</v>
      </c>
      <c r="M123" s="52"/>
    </row>
    <row r="124" spans="1:13" ht="100" customHeight="1" x14ac:dyDescent="0.35">
      <c r="A124" s="22">
        <f t="shared" si="6"/>
        <v>113</v>
      </c>
      <c r="B124" s="28"/>
      <c r="C124" s="27" t="s">
        <v>258</v>
      </c>
      <c r="D124" s="29" t="s">
        <v>259</v>
      </c>
      <c r="E124" s="29" t="s">
        <v>88</v>
      </c>
      <c r="F124" s="33">
        <v>1</v>
      </c>
      <c r="M124" s="52"/>
    </row>
    <row r="125" spans="1:13" ht="100" customHeight="1" x14ac:dyDescent="0.35">
      <c r="A125" s="22">
        <f t="shared" si="6"/>
        <v>114</v>
      </c>
      <c r="B125" s="28"/>
      <c r="C125" s="27" t="s">
        <v>260</v>
      </c>
      <c r="D125" s="29" t="s">
        <v>261</v>
      </c>
      <c r="E125" s="29" t="s">
        <v>88</v>
      </c>
      <c r="F125" s="33">
        <v>1</v>
      </c>
      <c r="M125" s="52"/>
    </row>
    <row r="126" spans="1:13" ht="100" customHeight="1" x14ac:dyDescent="0.35">
      <c r="A126" s="22">
        <f t="shared" si="6"/>
        <v>115</v>
      </c>
      <c r="B126" s="28"/>
      <c r="C126" s="27" t="s">
        <v>262</v>
      </c>
      <c r="D126" s="29" t="s">
        <v>263</v>
      </c>
      <c r="E126" s="29" t="s">
        <v>88</v>
      </c>
      <c r="F126" s="33">
        <v>1</v>
      </c>
      <c r="M126" s="52"/>
    </row>
    <row r="127" spans="1:13" ht="100" customHeight="1" x14ac:dyDescent="0.35">
      <c r="A127" s="22">
        <f t="shared" si="6"/>
        <v>116</v>
      </c>
      <c r="B127" s="28"/>
      <c r="C127" s="27" t="s">
        <v>264</v>
      </c>
      <c r="D127" s="29" t="s">
        <v>265</v>
      </c>
      <c r="E127" s="29" t="s">
        <v>88</v>
      </c>
      <c r="F127" s="33">
        <v>1</v>
      </c>
      <c r="M127" s="52"/>
    </row>
    <row r="128" spans="1:13" ht="100" customHeight="1" x14ac:dyDescent="0.35">
      <c r="A128" s="22">
        <f t="shared" si="6"/>
        <v>117</v>
      </c>
      <c r="B128" s="28"/>
      <c r="C128" s="27" t="s">
        <v>266</v>
      </c>
      <c r="D128" s="29" t="s">
        <v>267</v>
      </c>
      <c r="E128" s="29" t="s">
        <v>88</v>
      </c>
      <c r="F128" s="33">
        <v>1</v>
      </c>
      <c r="M128" s="52"/>
    </row>
    <row r="129" spans="1:13" ht="100" customHeight="1" x14ac:dyDescent="0.35">
      <c r="A129" s="22">
        <f t="shared" si="6"/>
        <v>118</v>
      </c>
      <c r="B129" s="28"/>
      <c r="C129" s="27" t="s">
        <v>268</v>
      </c>
      <c r="D129" s="29" t="s">
        <v>269</v>
      </c>
      <c r="E129" s="29" t="s">
        <v>88</v>
      </c>
      <c r="F129" s="33">
        <v>1</v>
      </c>
      <c r="M129" s="52"/>
    </row>
    <row r="130" spans="1:13" ht="100" customHeight="1" x14ac:dyDescent="0.35">
      <c r="A130" s="22">
        <f t="shared" si="6"/>
        <v>119</v>
      </c>
      <c r="B130" s="28"/>
      <c r="C130" s="27" t="s">
        <v>270</v>
      </c>
      <c r="D130" s="29" t="s">
        <v>271</v>
      </c>
      <c r="E130" s="29" t="s">
        <v>88</v>
      </c>
      <c r="F130" s="33">
        <v>1</v>
      </c>
      <c r="M130" s="52"/>
    </row>
    <row r="131" spans="1:13" ht="100" customHeight="1" x14ac:dyDescent="0.35">
      <c r="A131" s="22">
        <f t="shared" si="6"/>
        <v>120</v>
      </c>
      <c r="B131" s="28"/>
      <c r="C131" s="27" t="s">
        <v>272</v>
      </c>
      <c r="D131" s="29" t="s">
        <v>273</v>
      </c>
      <c r="E131" s="29" t="s">
        <v>88</v>
      </c>
      <c r="F131" s="33">
        <v>1</v>
      </c>
      <c r="M131" s="52"/>
    </row>
    <row r="132" spans="1:13" ht="100" customHeight="1" x14ac:dyDescent="0.35">
      <c r="A132" s="22">
        <f t="shared" si="6"/>
        <v>121</v>
      </c>
      <c r="B132" s="28"/>
      <c r="C132" s="27" t="s">
        <v>274</v>
      </c>
      <c r="D132" s="29" t="s">
        <v>275</v>
      </c>
      <c r="E132" s="29" t="s">
        <v>88</v>
      </c>
      <c r="F132" s="33">
        <v>1</v>
      </c>
      <c r="M132" s="52"/>
    </row>
    <row r="133" spans="1:13" ht="100" customHeight="1" x14ac:dyDescent="0.35">
      <c r="A133" s="22">
        <f t="shared" si="6"/>
        <v>122</v>
      </c>
      <c r="B133" s="28"/>
      <c r="C133" s="27" t="s">
        <v>276</v>
      </c>
      <c r="D133" s="29" t="s">
        <v>277</v>
      </c>
      <c r="E133" s="29" t="s">
        <v>88</v>
      </c>
      <c r="F133" s="33">
        <v>1</v>
      </c>
      <c r="M133" s="52"/>
    </row>
    <row r="134" spans="1:13" ht="100" customHeight="1" x14ac:dyDescent="0.35">
      <c r="A134" s="22">
        <f t="shared" si="6"/>
        <v>123</v>
      </c>
      <c r="B134" s="28"/>
      <c r="C134" s="27" t="s">
        <v>278</v>
      </c>
      <c r="D134" s="29" t="s">
        <v>279</v>
      </c>
      <c r="E134" s="29" t="s">
        <v>88</v>
      </c>
      <c r="F134" s="33">
        <v>1</v>
      </c>
      <c r="M134" s="52"/>
    </row>
    <row r="135" spans="1:13" ht="100" customHeight="1" x14ac:dyDescent="0.35">
      <c r="A135" s="22">
        <f t="shared" si="6"/>
        <v>124</v>
      </c>
      <c r="B135" s="28"/>
      <c r="C135" s="27" t="s">
        <v>280</v>
      </c>
      <c r="D135" s="29" t="s">
        <v>281</v>
      </c>
      <c r="E135" s="29" t="s">
        <v>88</v>
      </c>
      <c r="F135" s="33">
        <v>1</v>
      </c>
      <c r="M135" s="52"/>
    </row>
    <row r="136" spans="1:13" ht="100" customHeight="1" x14ac:dyDescent="0.35">
      <c r="A136" s="22">
        <f t="shared" si="6"/>
        <v>125</v>
      </c>
      <c r="B136" s="28"/>
      <c r="C136" s="27" t="s">
        <v>282</v>
      </c>
      <c r="D136" s="29" t="s">
        <v>283</v>
      </c>
      <c r="E136" s="29" t="s">
        <v>88</v>
      </c>
      <c r="F136" s="33">
        <v>1</v>
      </c>
      <c r="M136" s="52"/>
    </row>
    <row r="137" spans="1:13" ht="100" customHeight="1" x14ac:dyDescent="0.35">
      <c r="A137" s="22">
        <f t="shared" si="6"/>
        <v>126</v>
      </c>
      <c r="B137" s="28"/>
      <c r="C137" s="27" t="s">
        <v>284</v>
      </c>
      <c r="D137" s="29" t="s">
        <v>285</v>
      </c>
      <c r="E137" s="29" t="s">
        <v>88</v>
      </c>
      <c r="F137" s="33">
        <v>1</v>
      </c>
      <c r="M137" s="52"/>
    </row>
    <row r="138" spans="1:13" ht="100" customHeight="1" x14ac:dyDescent="0.35">
      <c r="A138" s="22">
        <f t="shared" si="6"/>
        <v>127</v>
      </c>
      <c r="B138" s="28"/>
      <c r="C138" s="27" t="s">
        <v>286</v>
      </c>
      <c r="D138" s="29" t="s">
        <v>287</v>
      </c>
      <c r="E138" s="29" t="s">
        <v>88</v>
      </c>
      <c r="F138" s="33">
        <v>1</v>
      </c>
      <c r="M138" s="52"/>
    </row>
    <row r="139" spans="1:13" ht="100" customHeight="1" x14ac:dyDescent="0.35">
      <c r="A139" s="22">
        <f t="shared" si="6"/>
        <v>128</v>
      </c>
      <c r="B139" s="28"/>
      <c r="C139" s="27" t="s">
        <v>288</v>
      </c>
      <c r="D139" s="29" t="s">
        <v>289</v>
      </c>
      <c r="E139" s="29" t="s">
        <v>88</v>
      </c>
      <c r="F139" s="33">
        <v>1</v>
      </c>
      <c r="M139" s="52"/>
    </row>
    <row r="140" spans="1:13" ht="100" customHeight="1" x14ac:dyDescent="0.35">
      <c r="A140" s="22">
        <f t="shared" si="6"/>
        <v>129</v>
      </c>
      <c r="B140" s="28"/>
      <c r="C140" s="27" t="s">
        <v>290</v>
      </c>
      <c r="D140" s="29" t="s">
        <v>291</v>
      </c>
      <c r="E140" s="29" t="s">
        <v>88</v>
      </c>
      <c r="F140" s="33">
        <v>1</v>
      </c>
      <c r="M140" s="52"/>
    </row>
    <row r="141" spans="1:13" ht="100" customHeight="1" x14ac:dyDescent="0.35">
      <c r="A141" s="22">
        <f t="shared" si="6"/>
        <v>130</v>
      </c>
      <c r="B141" s="28"/>
      <c r="C141" s="27" t="s">
        <v>292</v>
      </c>
      <c r="D141" s="29" t="s">
        <v>293</v>
      </c>
      <c r="E141" s="29" t="s">
        <v>88</v>
      </c>
      <c r="F141" s="33">
        <v>1</v>
      </c>
      <c r="M141" s="52"/>
    </row>
    <row r="142" spans="1:13" ht="100" customHeight="1" x14ac:dyDescent="0.35">
      <c r="A142" s="22">
        <f t="shared" si="6"/>
        <v>131</v>
      </c>
      <c r="B142" s="28"/>
      <c r="C142" s="27" t="s">
        <v>294</v>
      </c>
      <c r="D142" s="29" t="s">
        <v>295</v>
      </c>
      <c r="E142" s="29" t="s">
        <v>88</v>
      </c>
      <c r="F142" s="33">
        <v>1</v>
      </c>
      <c r="M142" s="52"/>
    </row>
    <row r="143" spans="1:13" ht="100" customHeight="1" x14ac:dyDescent="0.35">
      <c r="A143" s="22">
        <f t="shared" si="6"/>
        <v>132</v>
      </c>
      <c r="B143" s="28"/>
      <c r="C143" s="27" t="s">
        <v>296</v>
      </c>
      <c r="D143" s="29" t="s">
        <v>297</v>
      </c>
      <c r="E143" s="29" t="s">
        <v>88</v>
      </c>
      <c r="F143" s="33">
        <v>1</v>
      </c>
      <c r="M143" s="52"/>
    </row>
    <row r="144" spans="1:13" ht="100" customHeight="1" x14ac:dyDescent="0.35">
      <c r="A144" s="22">
        <f t="shared" si="6"/>
        <v>133</v>
      </c>
      <c r="B144" s="28"/>
      <c r="C144" s="27" t="s">
        <v>298</v>
      </c>
      <c r="D144" s="29" t="s">
        <v>299</v>
      </c>
      <c r="E144" s="29" t="s">
        <v>88</v>
      </c>
      <c r="F144" s="33">
        <v>1</v>
      </c>
      <c r="M144" s="52"/>
    </row>
    <row r="145" spans="1:13" ht="100" customHeight="1" x14ac:dyDescent="0.35">
      <c r="A145" s="22">
        <f t="shared" si="6"/>
        <v>134</v>
      </c>
      <c r="B145" s="28"/>
      <c r="C145" s="27" t="s">
        <v>300</v>
      </c>
      <c r="D145" s="29" t="s">
        <v>301</v>
      </c>
      <c r="E145" s="29" t="s">
        <v>88</v>
      </c>
      <c r="F145" s="33">
        <v>1</v>
      </c>
      <c r="M145" s="52"/>
    </row>
    <row r="146" spans="1:13" ht="100" customHeight="1" x14ac:dyDescent="0.35">
      <c r="A146" s="22">
        <f t="shared" si="6"/>
        <v>135</v>
      </c>
      <c r="B146" s="28"/>
      <c r="C146" s="27" t="s">
        <v>302</v>
      </c>
      <c r="D146" s="29" t="s">
        <v>303</v>
      </c>
      <c r="E146" s="29" t="s">
        <v>88</v>
      </c>
      <c r="F146" s="33">
        <v>1</v>
      </c>
      <c r="M146" s="52"/>
    </row>
    <row r="147" spans="1:13" ht="100" customHeight="1" x14ac:dyDescent="0.35">
      <c r="A147" s="22">
        <f t="shared" si="6"/>
        <v>136</v>
      </c>
      <c r="B147" s="28"/>
      <c r="C147" s="27" t="s">
        <v>14</v>
      </c>
      <c r="D147" s="29" t="s">
        <v>304</v>
      </c>
      <c r="E147" s="29" t="s">
        <v>88</v>
      </c>
      <c r="F147" s="33">
        <v>1</v>
      </c>
      <c r="M147" s="52"/>
    </row>
    <row r="148" spans="1:13" ht="100" customHeight="1" x14ac:dyDescent="0.35">
      <c r="A148" s="22">
        <f t="shared" si="6"/>
        <v>137</v>
      </c>
      <c r="B148" s="28"/>
      <c r="C148" s="27" t="s">
        <v>305</v>
      </c>
      <c r="D148" s="29" t="s">
        <v>306</v>
      </c>
      <c r="E148" s="29" t="s">
        <v>88</v>
      </c>
      <c r="F148" s="33">
        <v>1</v>
      </c>
      <c r="M148" s="52"/>
    </row>
    <row r="149" spans="1:13" ht="100" customHeight="1" x14ac:dyDescent="0.35">
      <c r="A149" s="22">
        <f t="shared" si="6"/>
        <v>138</v>
      </c>
      <c r="B149" s="28"/>
      <c r="C149" s="27" t="s">
        <v>307</v>
      </c>
      <c r="D149" s="29" t="s">
        <v>308</v>
      </c>
      <c r="E149" s="29" t="s">
        <v>88</v>
      </c>
      <c r="F149" s="33">
        <v>1</v>
      </c>
      <c r="M149" s="52"/>
    </row>
    <row r="150" spans="1:13" ht="100" customHeight="1" x14ac:dyDescent="0.35">
      <c r="A150" s="22">
        <f t="shared" si="6"/>
        <v>139</v>
      </c>
      <c r="B150" s="28"/>
      <c r="C150" s="27" t="s">
        <v>309</v>
      </c>
      <c r="D150" s="29" t="s">
        <v>310</v>
      </c>
      <c r="E150" s="29" t="s">
        <v>88</v>
      </c>
      <c r="F150" s="33">
        <v>1</v>
      </c>
      <c r="M150" s="52"/>
    </row>
    <row r="151" spans="1:13" ht="100" customHeight="1" x14ac:dyDescent="0.35">
      <c r="A151" s="22">
        <f t="shared" si="6"/>
        <v>140</v>
      </c>
      <c r="B151" s="28"/>
      <c r="C151" s="27" t="s">
        <v>311</v>
      </c>
      <c r="D151" s="29" t="s">
        <v>312</v>
      </c>
      <c r="E151" s="29" t="s">
        <v>88</v>
      </c>
      <c r="F151" s="33">
        <v>1</v>
      </c>
      <c r="M151" s="52"/>
    </row>
    <row r="152" spans="1:13" ht="100" customHeight="1" x14ac:dyDescent="0.35">
      <c r="A152" s="22">
        <f t="shared" si="6"/>
        <v>141</v>
      </c>
      <c r="B152" s="28"/>
      <c r="C152" s="27" t="s">
        <v>313</v>
      </c>
      <c r="D152" s="29" t="s">
        <v>314</v>
      </c>
      <c r="E152" s="29" t="s">
        <v>88</v>
      </c>
      <c r="F152" s="33">
        <v>1</v>
      </c>
      <c r="M152" s="52"/>
    </row>
    <row r="153" spans="1:13" ht="100" customHeight="1" x14ac:dyDescent="0.35">
      <c r="A153" s="22">
        <f t="shared" si="6"/>
        <v>142</v>
      </c>
      <c r="B153" s="28"/>
      <c r="C153" s="27" t="s">
        <v>315</v>
      </c>
      <c r="D153" s="29" t="s">
        <v>316</v>
      </c>
      <c r="E153" s="29" t="s">
        <v>88</v>
      </c>
      <c r="F153" s="33">
        <v>1</v>
      </c>
      <c r="M153" s="52"/>
    </row>
    <row r="154" spans="1:13" ht="100" customHeight="1" x14ac:dyDescent="0.35">
      <c r="A154" s="22">
        <f t="shared" si="6"/>
        <v>143</v>
      </c>
      <c r="B154" s="28"/>
      <c r="C154" s="27" t="s">
        <v>317</v>
      </c>
      <c r="D154" s="29" t="s">
        <v>318</v>
      </c>
      <c r="E154" s="29" t="s">
        <v>88</v>
      </c>
      <c r="F154" s="33">
        <v>1</v>
      </c>
      <c r="M154" s="52"/>
    </row>
    <row r="155" spans="1:13" ht="100" customHeight="1" x14ac:dyDescent="0.35">
      <c r="A155" s="22">
        <f t="shared" si="6"/>
        <v>144</v>
      </c>
      <c r="B155" s="28"/>
      <c r="C155" s="27" t="s">
        <v>319</v>
      </c>
      <c r="D155" s="29" t="s">
        <v>320</v>
      </c>
      <c r="E155" s="29" t="s">
        <v>88</v>
      </c>
      <c r="F155" s="33">
        <v>1</v>
      </c>
      <c r="M155" s="52"/>
    </row>
    <row r="156" spans="1:13" ht="100" customHeight="1" x14ac:dyDescent="0.35">
      <c r="A156" s="22">
        <f t="shared" si="6"/>
        <v>145</v>
      </c>
      <c r="B156" s="28"/>
      <c r="C156" s="27" t="s">
        <v>321</v>
      </c>
      <c r="D156" s="29" t="s">
        <v>322</v>
      </c>
      <c r="E156" s="29" t="s">
        <v>88</v>
      </c>
      <c r="F156" s="33">
        <v>1</v>
      </c>
      <c r="M156" s="52"/>
    </row>
    <row r="157" spans="1:13" ht="100" customHeight="1" x14ac:dyDescent="0.35">
      <c r="A157" s="22">
        <f t="shared" si="6"/>
        <v>146</v>
      </c>
      <c r="B157" s="28"/>
      <c r="C157" s="27" t="s">
        <v>323</v>
      </c>
      <c r="D157" s="29" t="s">
        <v>324</v>
      </c>
      <c r="E157" s="29" t="s">
        <v>88</v>
      </c>
      <c r="F157" s="33">
        <v>1</v>
      </c>
      <c r="M157" s="52"/>
    </row>
    <row r="158" spans="1:13" ht="100" customHeight="1" x14ac:dyDescent="0.35">
      <c r="A158" s="22">
        <f t="shared" si="6"/>
        <v>147</v>
      </c>
      <c r="B158" s="28"/>
      <c r="C158" s="27" t="s">
        <v>325</v>
      </c>
      <c r="D158" s="29" t="s">
        <v>326</v>
      </c>
      <c r="E158" s="29" t="s">
        <v>88</v>
      </c>
      <c r="F158" s="33">
        <v>1</v>
      </c>
      <c r="M158" s="52"/>
    </row>
    <row r="159" spans="1:13" ht="100" customHeight="1" x14ac:dyDescent="0.35">
      <c r="A159" s="22">
        <f t="shared" si="6"/>
        <v>148</v>
      </c>
      <c r="B159" s="28"/>
      <c r="C159" s="27" t="s">
        <v>327</v>
      </c>
      <c r="D159" s="29" t="s">
        <v>328</v>
      </c>
      <c r="E159" s="29" t="s">
        <v>88</v>
      </c>
      <c r="F159" s="33">
        <v>1</v>
      </c>
      <c r="M159" s="52"/>
    </row>
    <row r="160" spans="1:13" ht="100" customHeight="1" x14ac:dyDescent="0.35">
      <c r="A160" s="22">
        <f t="shared" si="6"/>
        <v>149</v>
      </c>
      <c r="B160" s="28"/>
      <c r="C160" s="27" t="s">
        <v>329</v>
      </c>
      <c r="D160" s="29" t="s">
        <v>330</v>
      </c>
      <c r="E160" s="29" t="s">
        <v>88</v>
      </c>
      <c r="F160" s="33">
        <v>1</v>
      </c>
      <c r="M160" s="52"/>
    </row>
    <row r="161" spans="1:13" ht="100" customHeight="1" x14ac:dyDescent="0.35">
      <c r="A161" s="22">
        <f t="shared" si="6"/>
        <v>150</v>
      </c>
      <c r="B161" s="28"/>
      <c r="C161" s="27" t="s">
        <v>331</v>
      </c>
      <c r="D161" s="29" t="s">
        <v>332</v>
      </c>
      <c r="E161" s="29" t="s">
        <v>88</v>
      </c>
      <c r="F161" s="33">
        <v>1</v>
      </c>
      <c r="M161" s="52"/>
    </row>
    <row r="162" spans="1:13" ht="100" customHeight="1" x14ac:dyDescent="0.35">
      <c r="A162" s="22">
        <f t="shared" si="6"/>
        <v>151</v>
      </c>
      <c r="B162" s="28"/>
      <c r="C162" s="27" t="s">
        <v>333</v>
      </c>
      <c r="D162" s="29" t="s">
        <v>334</v>
      </c>
      <c r="E162" s="29" t="s">
        <v>88</v>
      </c>
      <c r="F162" s="33">
        <v>1</v>
      </c>
      <c r="M162" s="52"/>
    </row>
    <row r="163" spans="1:13" ht="100" customHeight="1" x14ac:dyDescent="0.35">
      <c r="A163" s="22">
        <f t="shared" ref="A163:A170" si="7">A162+1</f>
        <v>152</v>
      </c>
      <c r="B163" s="28"/>
      <c r="C163" s="27" t="s">
        <v>335</v>
      </c>
      <c r="D163" s="29" t="s">
        <v>336</v>
      </c>
      <c r="E163" s="29" t="s">
        <v>88</v>
      </c>
      <c r="F163" s="33">
        <v>1</v>
      </c>
      <c r="M163" s="52"/>
    </row>
    <row r="164" spans="1:13" ht="100" customHeight="1" x14ac:dyDescent="0.35">
      <c r="A164" s="22">
        <f t="shared" si="7"/>
        <v>153</v>
      </c>
      <c r="B164" s="28"/>
      <c r="C164" s="27" t="s">
        <v>337</v>
      </c>
      <c r="D164" s="29" t="s">
        <v>338</v>
      </c>
      <c r="E164" s="29" t="s">
        <v>88</v>
      </c>
      <c r="F164" s="33">
        <v>1</v>
      </c>
      <c r="M164" s="52"/>
    </row>
    <row r="165" spans="1:13" ht="100" customHeight="1" x14ac:dyDescent="0.35">
      <c r="A165" s="22">
        <f t="shared" si="7"/>
        <v>154</v>
      </c>
      <c r="B165" s="28"/>
      <c r="C165" s="27" t="s">
        <v>339</v>
      </c>
      <c r="D165" s="29" t="s">
        <v>340</v>
      </c>
      <c r="E165" s="29" t="s">
        <v>88</v>
      </c>
      <c r="F165" s="33">
        <v>1</v>
      </c>
      <c r="M165" s="52"/>
    </row>
    <row r="166" spans="1:13" ht="100" customHeight="1" x14ac:dyDescent="0.35">
      <c r="A166" s="22">
        <f t="shared" si="7"/>
        <v>155</v>
      </c>
      <c r="B166" s="28"/>
      <c r="C166" s="27" t="s">
        <v>341</v>
      </c>
      <c r="D166" s="29" t="s">
        <v>342</v>
      </c>
      <c r="E166" s="29" t="s">
        <v>88</v>
      </c>
      <c r="F166" s="33">
        <v>1</v>
      </c>
      <c r="M166" s="52"/>
    </row>
    <row r="167" spans="1:13" ht="100" customHeight="1" x14ac:dyDescent="0.35">
      <c r="A167" s="22">
        <f t="shared" si="7"/>
        <v>156</v>
      </c>
      <c r="B167" s="28"/>
      <c r="C167" s="27" t="s">
        <v>343</v>
      </c>
      <c r="D167" s="29" t="s">
        <v>344</v>
      </c>
      <c r="E167" s="34" t="s">
        <v>345</v>
      </c>
      <c r="F167" s="33">
        <v>1.4</v>
      </c>
      <c r="M167" s="52"/>
    </row>
    <row r="168" spans="1:13" ht="100" customHeight="1" x14ac:dyDescent="0.35">
      <c r="A168" s="22">
        <f t="shared" si="7"/>
        <v>157</v>
      </c>
      <c r="B168" s="28"/>
      <c r="C168" s="27" t="s">
        <v>346</v>
      </c>
      <c r="D168" s="29" t="s">
        <v>347</v>
      </c>
      <c r="E168" s="34" t="s">
        <v>345</v>
      </c>
      <c r="F168" s="33">
        <v>1.4</v>
      </c>
      <c r="M168" s="52"/>
    </row>
    <row r="169" spans="1:13" ht="100" customHeight="1" x14ac:dyDescent="0.35">
      <c r="A169" s="22">
        <f t="shared" si="7"/>
        <v>158</v>
      </c>
      <c r="B169" s="28"/>
      <c r="C169" s="27" t="s">
        <v>348</v>
      </c>
      <c r="D169" s="29" t="s">
        <v>349</v>
      </c>
      <c r="E169" s="29" t="s">
        <v>350</v>
      </c>
      <c r="F169" s="33">
        <f>2.5*1.5</f>
        <v>3.75</v>
      </c>
      <c r="M169" s="52"/>
    </row>
    <row r="170" spans="1:13" ht="100" customHeight="1" x14ac:dyDescent="0.35">
      <c r="A170" s="22">
        <f t="shared" si="7"/>
        <v>159</v>
      </c>
      <c r="B170" s="28"/>
      <c r="C170" s="27" t="s">
        <v>351</v>
      </c>
      <c r="D170" s="29" t="s">
        <v>352</v>
      </c>
      <c r="E170" s="29" t="s">
        <v>353</v>
      </c>
      <c r="F170" s="33">
        <f>1.2*1.8</f>
        <v>2.16</v>
      </c>
      <c r="M170" s="52"/>
    </row>
    <row r="171" spans="1:13" ht="27.75" customHeight="1" x14ac:dyDescent="0.35">
      <c r="A171" s="22" t="s">
        <v>60</v>
      </c>
      <c r="B171" s="31" t="s">
        <v>354</v>
      </c>
      <c r="C171" s="32" t="s">
        <v>35</v>
      </c>
      <c r="D171" s="32" t="s">
        <v>36</v>
      </c>
      <c r="E171" s="32" t="s">
        <v>37</v>
      </c>
      <c r="F171" s="26" t="s">
        <v>38</v>
      </c>
      <c r="M171" s="52"/>
    </row>
    <row r="172" spans="1:13" ht="78.75" customHeight="1" x14ac:dyDescent="0.35">
      <c r="A172" s="22">
        <v>160</v>
      </c>
      <c r="B172" s="28"/>
      <c r="C172" s="27" t="s">
        <v>11</v>
      </c>
      <c r="D172" s="29" t="s">
        <v>355</v>
      </c>
      <c r="E172" s="29" t="s">
        <v>356</v>
      </c>
      <c r="F172" s="33">
        <f>1.2*1.8</f>
        <v>2.16</v>
      </c>
      <c r="M172" s="52"/>
    </row>
    <row r="173" spans="1:13" ht="78.75" customHeight="1" x14ac:dyDescent="0.35">
      <c r="A173" s="22">
        <f t="shared" ref="A173:A174" si="8">A172+1</f>
        <v>161</v>
      </c>
      <c r="B173" s="28"/>
      <c r="C173" s="27" t="s">
        <v>357</v>
      </c>
      <c r="D173" s="29" t="s">
        <v>358</v>
      </c>
      <c r="E173" s="29" t="s">
        <v>359</v>
      </c>
      <c r="F173" s="30">
        <f>0.9*0.9</f>
        <v>0.81</v>
      </c>
      <c r="M173" s="52"/>
    </row>
    <row r="174" spans="1:13" ht="78.75" customHeight="1" x14ac:dyDescent="0.35">
      <c r="A174" s="22">
        <f t="shared" si="8"/>
        <v>162</v>
      </c>
      <c r="B174" s="28"/>
      <c r="C174" s="27" t="s">
        <v>360</v>
      </c>
      <c r="D174" s="29" t="s">
        <v>361</v>
      </c>
      <c r="E174" s="29" t="s">
        <v>362</v>
      </c>
      <c r="F174" s="33">
        <f>0.5*0.6</f>
        <v>0.3</v>
      </c>
      <c r="M174" s="52"/>
    </row>
    <row r="175" spans="1:13" ht="27.75" customHeight="1" x14ac:dyDescent="0.35">
      <c r="A175" s="22" t="s">
        <v>60</v>
      </c>
      <c r="B175" s="31" t="s">
        <v>363</v>
      </c>
      <c r="C175" s="32" t="s">
        <v>35</v>
      </c>
      <c r="D175" s="32" t="s">
        <v>36</v>
      </c>
      <c r="E175" s="32" t="s">
        <v>37</v>
      </c>
      <c r="F175" s="26" t="s">
        <v>38</v>
      </c>
      <c r="M175" s="52"/>
    </row>
    <row r="176" spans="1:13" ht="100" customHeight="1" x14ac:dyDescent="0.35">
      <c r="A176" s="22">
        <v>163</v>
      </c>
      <c r="B176" s="28"/>
      <c r="C176" s="27" t="s">
        <v>364</v>
      </c>
      <c r="D176" s="29" t="s">
        <v>365</v>
      </c>
      <c r="E176" s="29" t="s">
        <v>79</v>
      </c>
      <c r="F176" s="33">
        <f>2*1</f>
        <v>2</v>
      </c>
      <c r="M176" s="52"/>
    </row>
    <row r="177" spans="1:13" ht="100" customHeight="1" x14ac:dyDescent="0.35">
      <c r="A177" s="22">
        <f t="shared" ref="A177:A209" si="9">A176+1</f>
        <v>164</v>
      </c>
      <c r="B177" s="28"/>
      <c r="C177" s="27" t="s">
        <v>366</v>
      </c>
      <c r="D177" s="29"/>
      <c r="E177" s="29" t="s">
        <v>40</v>
      </c>
      <c r="F177" s="33">
        <f>1.5*2</f>
        <v>3</v>
      </c>
      <c r="M177" s="52"/>
    </row>
    <row r="178" spans="1:13" ht="100" customHeight="1" x14ac:dyDescent="0.35">
      <c r="A178" s="22">
        <f t="shared" si="9"/>
        <v>165</v>
      </c>
      <c r="B178" s="28"/>
      <c r="C178" s="27" t="s">
        <v>367</v>
      </c>
      <c r="D178" s="29"/>
      <c r="E178" s="29" t="s">
        <v>44</v>
      </c>
      <c r="F178" s="33">
        <f>2.5*3</f>
        <v>7.5</v>
      </c>
      <c r="M178" s="52"/>
    </row>
    <row r="179" spans="1:13" ht="100" customHeight="1" x14ac:dyDescent="0.35">
      <c r="A179" s="22">
        <f t="shared" si="9"/>
        <v>166</v>
      </c>
      <c r="B179" s="28"/>
      <c r="C179" s="27" t="s">
        <v>368</v>
      </c>
      <c r="D179" s="29"/>
      <c r="E179" s="29" t="s">
        <v>88</v>
      </c>
      <c r="F179" s="33">
        <f>1*1</f>
        <v>1</v>
      </c>
      <c r="M179" s="52"/>
    </row>
    <row r="180" spans="1:13" ht="100" customHeight="1" x14ac:dyDescent="0.35">
      <c r="A180" s="22">
        <f t="shared" si="9"/>
        <v>167</v>
      </c>
      <c r="B180" s="28"/>
      <c r="C180" s="27" t="s">
        <v>369</v>
      </c>
      <c r="D180" s="29"/>
      <c r="E180" s="29" t="s">
        <v>370</v>
      </c>
      <c r="F180" s="33">
        <f>2.5*5</f>
        <v>12.5</v>
      </c>
      <c r="M180" s="52"/>
    </row>
    <row r="181" spans="1:13" ht="100" customHeight="1" x14ac:dyDescent="0.35">
      <c r="A181" s="22">
        <f t="shared" si="9"/>
        <v>168</v>
      </c>
      <c r="B181" s="28"/>
      <c r="C181" s="27" t="s">
        <v>371</v>
      </c>
      <c r="D181" s="29"/>
      <c r="E181" s="29" t="s">
        <v>90</v>
      </c>
      <c r="F181" s="33">
        <f>2.5*6</f>
        <v>15</v>
      </c>
      <c r="M181" s="52"/>
    </row>
    <row r="182" spans="1:13" ht="100" customHeight="1" x14ac:dyDescent="0.35">
      <c r="A182" s="22">
        <f t="shared" si="9"/>
        <v>169</v>
      </c>
      <c r="B182" s="28"/>
      <c r="C182" s="27" t="s">
        <v>372</v>
      </c>
      <c r="D182" s="29"/>
      <c r="E182" s="29" t="s">
        <v>373</v>
      </c>
      <c r="F182" s="33">
        <f>2*1</f>
        <v>2</v>
      </c>
      <c r="M182" s="52"/>
    </row>
    <row r="183" spans="1:13" ht="100" customHeight="1" x14ac:dyDescent="0.35">
      <c r="A183" s="22">
        <f t="shared" si="9"/>
        <v>170</v>
      </c>
      <c r="B183" s="28"/>
      <c r="C183" s="27" t="s">
        <v>374</v>
      </c>
      <c r="D183" s="29" t="s">
        <v>375</v>
      </c>
      <c r="E183" s="29" t="s">
        <v>376</v>
      </c>
      <c r="F183" s="33">
        <f>0.5*0.5</f>
        <v>0.25</v>
      </c>
      <c r="M183" s="52"/>
    </row>
    <row r="184" spans="1:13" ht="100" customHeight="1" x14ac:dyDescent="0.35">
      <c r="A184" s="22">
        <f t="shared" si="9"/>
        <v>171</v>
      </c>
      <c r="B184" s="28"/>
      <c r="C184" s="27" t="s">
        <v>377</v>
      </c>
      <c r="D184" s="29"/>
      <c r="E184" s="29" t="s">
        <v>201</v>
      </c>
      <c r="F184" s="33">
        <f>1.5*2.5</f>
        <v>3.75</v>
      </c>
      <c r="M184" s="52"/>
    </row>
    <row r="185" spans="1:13" ht="100" customHeight="1" x14ac:dyDescent="0.35">
      <c r="A185" s="22">
        <f t="shared" si="9"/>
        <v>172</v>
      </c>
      <c r="B185" s="28"/>
      <c r="C185" s="27" t="s">
        <v>378</v>
      </c>
      <c r="D185" s="29" t="s">
        <v>379</v>
      </c>
      <c r="E185" s="29" t="s">
        <v>380</v>
      </c>
      <c r="F185" s="33">
        <f>1.5*0.5</f>
        <v>0.75</v>
      </c>
      <c r="M185" s="52"/>
    </row>
    <row r="186" spans="1:13" ht="100" customHeight="1" x14ac:dyDescent="0.35">
      <c r="A186" s="22">
        <f t="shared" si="9"/>
        <v>173</v>
      </c>
      <c r="B186" s="28"/>
      <c r="C186" s="27" t="s">
        <v>381</v>
      </c>
      <c r="D186" s="29"/>
      <c r="E186" s="29" t="s">
        <v>382</v>
      </c>
      <c r="F186" s="33">
        <f>2*3.5</f>
        <v>7</v>
      </c>
      <c r="M186" s="52"/>
    </row>
    <row r="187" spans="1:13" ht="100" customHeight="1" x14ac:dyDescent="0.35">
      <c r="A187" s="22">
        <f t="shared" si="9"/>
        <v>174</v>
      </c>
      <c r="B187" s="28"/>
      <c r="C187" s="27" t="s">
        <v>383</v>
      </c>
      <c r="D187" s="29"/>
      <c r="E187" s="29" t="s">
        <v>384</v>
      </c>
      <c r="F187" s="33">
        <f>2*3.5</f>
        <v>7</v>
      </c>
      <c r="M187" s="52"/>
    </row>
    <row r="188" spans="1:13" ht="100" customHeight="1" x14ac:dyDescent="0.35">
      <c r="A188" s="22">
        <f t="shared" si="9"/>
        <v>175</v>
      </c>
      <c r="B188" s="28"/>
      <c r="C188" s="27" t="s">
        <v>385</v>
      </c>
      <c r="D188" s="29"/>
      <c r="E188" s="29" t="s">
        <v>376</v>
      </c>
      <c r="F188" s="33">
        <f>0.5*0.5</f>
        <v>0.25</v>
      </c>
      <c r="M188" s="52"/>
    </row>
    <row r="189" spans="1:13" ht="100" customHeight="1" x14ac:dyDescent="0.35">
      <c r="A189" s="22">
        <f t="shared" si="9"/>
        <v>176</v>
      </c>
      <c r="B189" s="28"/>
      <c r="C189" s="27" t="s">
        <v>386</v>
      </c>
      <c r="D189" s="29"/>
      <c r="E189" s="29" t="s">
        <v>88</v>
      </c>
      <c r="F189" s="33">
        <f>1*1</f>
        <v>1</v>
      </c>
      <c r="M189" s="52"/>
    </row>
    <row r="190" spans="1:13" ht="100" customHeight="1" x14ac:dyDescent="0.35">
      <c r="A190" s="22">
        <f t="shared" si="9"/>
        <v>177</v>
      </c>
      <c r="B190" s="28"/>
      <c r="C190" s="27" t="s">
        <v>387</v>
      </c>
      <c r="D190" s="29" t="s">
        <v>388</v>
      </c>
      <c r="E190" s="29" t="s">
        <v>380</v>
      </c>
      <c r="F190" s="33">
        <f>1.5*0.5</f>
        <v>0.75</v>
      </c>
      <c r="M190" s="52"/>
    </row>
    <row r="191" spans="1:13" ht="100" customHeight="1" x14ac:dyDescent="0.35">
      <c r="A191" s="22">
        <f t="shared" si="9"/>
        <v>178</v>
      </c>
      <c r="B191" s="28"/>
      <c r="C191" s="27" t="s">
        <v>389</v>
      </c>
      <c r="D191" s="29" t="s">
        <v>390</v>
      </c>
      <c r="E191" s="29" t="s">
        <v>380</v>
      </c>
      <c r="F191" s="33">
        <f>1.5*0.5</f>
        <v>0.75</v>
      </c>
      <c r="M191" s="52"/>
    </row>
    <row r="192" spans="1:13" ht="100" customHeight="1" x14ac:dyDescent="0.35">
      <c r="A192" s="22">
        <f t="shared" si="9"/>
        <v>179</v>
      </c>
      <c r="B192" s="28"/>
      <c r="C192" s="27" t="s">
        <v>7</v>
      </c>
      <c r="D192" s="29" t="s">
        <v>391</v>
      </c>
      <c r="E192" s="29" t="s">
        <v>380</v>
      </c>
      <c r="F192" s="33">
        <f>1.5*0.5</f>
        <v>0.75</v>
      </c>
      <c r="M192" s="52"/>
    </row>
    <row r="193" spans="1:13" ht="100" customHeight="1" x14ac:dyDescent="0.35">
      <c r="A193" s="22">
        <f t="shared" si="9"/>
        <v>180</v>
      </c>
      <c r="B193" s="28"/>
      <c r="C193" s="27" t="s">
        <v>392</v>
      </c>
      <c r="D193" s="29" t="s">
        <v>393</v>
      </c>
      <c r="E193" s="29" t="s">
        <v>380</v>
      </c>
      <c r="F193" s="33">
        <f>1.5*0.5</f>
        <v>0.75</v>
      </c>
      <c r="M193" s="52"/>
    </row>
    <row r="194" spans="1:13" ht="100" customHeight="1" x14ac:dyDescent="0.35">
      <c r="A194" s="22">
        <f t="shared" si="9"/>
        <v>181</v>
      </c>
      <c r="B194" s="28"/>
      <c r="C194" s="27" t="s">
        <v>394</v>
      </c>
      <c r="D194" s="29" t="s">
        <v>395</v>
      </c>
      <c r="E194" s="29" t="s">
        <v>380</v>
      </c>
      <c r="F194" s="33">
        <f>1.5*0.5</f>
        <v>0.75</v>
      </c>
      <c r="M194" s="52"/>
    </row>
    <row r="195" spans="1:13" ht="100" customHeight="1" x14ac:dyDescent="0.35">
      <c r="A195" s="22">
        <f t="shared" si="9"/>
        <v>182</v>
      </c>
      <c r="B195" s="28"/>
      <c r="C195" s="27" t="s">
        <v>396</v>
      </c>
      <c r="D195" s="29"/>
      <c r="E195" s="29" t="s">
        <v>397</v>
      </c>
      <c r="F195" s="33">
        <f>6*5</f>
        <v>30</v>
      </c>
      <c r="M195" s="52"/>
    </row>
    <row r="196" spans="1:13" ht="100" customHeight="1" x14ac:dyDescent="0.35">
      <c r="A196" s="22">
        <f t="shared" si="9"/>
        <v>183</v>
      </c>
      <c r="B196" s="28"/>
      <c r="C196" s="27" t="s">
        <v>398</v>
      </c>
      <c r="D196" s="29"/>
      <c r="E196" s="29" t="s">
        <v>399</v>
      </c>
      <c r="F196" s="33">
        <f>5*5</f>
        <v>25</v>
      </c>
      <c r="M196" s="52"/>
    </row>
    <row r="197" spans="1:13" ht="100" customHeight="1" x14ac:dyDescent="0.35">
      <c r="A197" s="22">
        <f t="shared" si="9"/>
        <v>184</v>
      </c>
      <c r="B197" s="28"/>
      <c r="C197" s="27" t="s">
        <v>400</v>
      </c>
      <c r="D197" s="29"/>
      <c r="E197" s="29" t="s">
        <v>40</v>
      </c>
      <c r="F197" s="33">
        <f>2*1.5</f>
        <v>3</v>
      </c>
      <c r="M197" s="52"/>
    </row>
    <row r="198" spans="1:13" ht="100" customHeight="1" x14ac:dyDescent="0.35">
      <c r="A198" s="22">
        <f t="shared" si="9"/>
        <v>185</v>
      </c>
      <c r="B198" s="28"/>
      <c r="C198" s="27" t="s">
        <v>401</v>
      </c>
      <c r="D198" s="29"/>
      <c r="E198" s="29" t="s">
        <v>402</v>
      </c>
      <c r="F198" s="33">
        <f>0.9*1.5</f>
        <v>1.35</v>
      </c>
      <c r="M198" s="52"/>
    </row>
    <row r="199" spans="1:13" ht="100" customHeight="1" x14ac:dyDescent="0.35">
      <c r="A199" s="22">
        <f t="shared" si="9"/>
        <v>186</v>
      </c>
      <c r="B199" s="28"/>
      <c r="C199" s="27" t="s">
        <v>403</v>
      </c>
      <c r="D199" s="29"/>
      <c r="E199" s="29" t="s">
        <v>353</v>
      </c>
      <c r="F199" s="33">
        <f>1.2*1.8</f>
        <v>2.16</v>
      </c>
      <c r="M199" s="52"/>
    </row>
    <row r="200" spans="1:13" ht="100" customHeight="1" x14ac:dyDescent="0.35">
      <c r="A200" s="22">
        <f t="shared" si="9"/>
        <v>187</v>
      </c>
      <c r="B200" s="28"/>
      <c r="C200" s="27" t="s">
        <v>404</v>
      </c>
      <c r="D200" s="29"/>
      <c r="E200" s="29" t="s">
        <v>405</v>
      </c>
      <c r="F200" s="33">
        <f>1.5*0.5</f>
        <v>0.75</v>
      </c>
      <c r="M200" s="52"/>
    </row>
    <row r="201" spans="1:13" ht="100" customHeight="1" x14ac:dyDescent="0.35">
      <c r="A201" s="22">
        <f t="shared" si="9"/>
        <v>188</v>
      </c>
      <c r="B201" s="28"/>
      <c r="C201" s="27" t="s">
        <v>406</v>
      </c>
      <c r="D201" s="29"/>
      <c r="E201" s="29" t="s">
        <v>380</v>
      </c>
      <c r="F201" s="33">
        <f>1.5*0.5</f>
        <v>0.75</v>
      </c>
      <c r="M201" s="52"/>
    </row>
    <row r="202" spans="1:13" ht="100" customHeight="1" x14ac:dyDescent="0.35">
      <c r="A202" s="22">
        <f t="shared" si="9"/>
        <v>189</v>
      </c>
      <c r="B202" s="28"/>
      <c r="C202" s="27" t="s">
        <v>407</v>
      </c>
      <c r="D202" s="29"/>
      <c r="E202" s="29" t="s">
        <v>408</v>
      </c>
      <c r="F202" s="33">
        <f>1.5*1</f>
        <v>1.5</v>
      </c>
      <c r="M202" s="52"/>
    </row>
    <row r="203" spans="1:13" ht="100" customHeight="1" x14ac:dyDescent="0.35">
      <c r="A203" s="22">
        <f t="shared" si="9"/>
        <v>190</v>
      </c>
      <c r="B203" s="28"/>
      <c r="C203" s="27" t="s">
        <v>409</v>
      </c>
      <c r="D203" s="29"/>
      <c r="E203" s="29" t="s">
        <v>376</v>
      </c>
      <c r="F203" s="33">
        <f>0.5*0.5</f>
        <v>0.25</v>
      </c>
      <c r="M203" s="52"/>
    </row>
    <row r="204" spans="1:13" ht="100" customHeight="1" x14ac:dyDescent="0.35">
      <c r="A204" s="22">
        <f t="shared" si="9"/>
        <v>191</v>
      </c>
      <c r="B204" s="28"/>
      <c r="C204" s="27" t="s">
        <v>410</v>
      </c>
      <c r="D204" s="29"/>
      <c r="E204" s="29" t="s">
        <v>373</v>
      </c>
      <c r="F204" s="33">
        <f>1*2</f>
        <v>2</v>
      </c>
      <c r="M204" s="52"/>
    </row>
    <row r="205" spans="1:13" ht="100" customHeight="1" x14ac:dyDescent="0.35">
      <c r="A205" s="22">
        <f t="shared" si="9"/>
        <v>192</v>
      </c>
      <c r="B205" s="28"/>
      <c r="C205" s="27" t="s">
        <v>411</v>
      </c>
      <c r="D205" s="29"/>
      <c r="E205" s="29" t="s">
        <v>412</v>
      </c>
      <c r="F205" s="33">
        <f>7*3</f>
        <v>21</v>
      </c>
      <c r="M205" s="52"/>
    </row>
    <row r="206" spans="1:13" ht="100" customHeight="1" x14ac:dyDescent="0.35">
      <c r="A206" s="22">
        <f t="shared" si="9"/>
        <v>193</v>
      </c>
      <c r="B206" s="28"/>
      <c r="C206" s="27" t="s">
        <v>413</v>
      </c>
      <c r="D206" s="29"/>
      <c r="E206" s="29" t="s">
        <v>69</v>
      </c>
      <c r="F206" s="33">
        <f>3*4</f>
        <v>12</v>
      </c>
      <c r="M206" s="52"/>
    </row>
    <row r="207" spans="1:13" ht="100" customHeight="1" x14ac:dyDescent="0.35">
      <c r="A207" s="22">
        <f t="shared" si="9"/>
        <v>194</v>
      </c>
      <c r="B207" s="28"/>
      <c r="C207" s="27" t="s">
        <v>414</v>
      </c>
      <c r="D207" s="29"/>
      <c r="E207" s="29" t="s">
        <v>415</v>
      </c>
      <c r="F207" s="33">
        <f>4.5*2</f>
        <v>9</v>
      </c>
      <c r="M207" s="52"/>
    </row>
    <row r="208" spans="1:13" ht="100" customHeight="1" x14ac:dyDescent="0.35">
      <c r="A208" s="22">
        <f t="shared" si="9"/>
        <v>195</v>
      </c>
      <c r="B208" s="28"/>
      <c r="C208" s="27" t="s">
        <v>416</v>
      </c>
      <c r="D208" s="29"/>
      <c r="E208" s="29" t="s">
        <v>417</v>
      </c>
      <c r="F208" s="33">
        <f>6*2</f>
        <v>12</v>
      </c>
      <c r="M208" s="52"/>
    </row>
    <row r="209" spans="1:13" ht="100" customHeight="1" x14ac:dyDescent="0.35">
      <c r="A209" s="22">
        <f t="shared" si="9"/>
        <v>196</v>
      </c>
      <c r="B209" s="28"/>
      <c r="C209" s="27" t="s">
        <v>418</v>
      </c>
      <c r="D209" s="29"/>
      <c r="E209" s="29" t="s">
        <v>419</v>
      </c>
      <c r="F209" s="33">
        <f>3*7</f>
        <v>21</v>
      </c>
      <c r="M209" s="52"/>
    </row>
    <row r="210" spans="1:13" ht="17.25" customHeight="1" x14ac:dyDescent="0.35">
      <c r="M210" s="52"/>
    </row>
    <row r="211" spans="1:13" ht="17.25" customHeight="1" x14ac:dyDescent="0.35">
      <c r="M211" s="52"/>
    </row>
    <row r="212" spans="1:13" ht="17.25" customHeight="1" x14ac:dyDescent="0.35">
      <c r="M212" s="52"/>
    </row>
    <row r="213" spans="1:13" ht="17.25" customHeight="1" x14ac:dyDescent="0.35">
      <c r="M213" s="52"/>
    </row>
    <row r="214" spans="1:13" ht="17.25" customHeight="1" x14ac:dyDescent="0.35">
      <c r="M214" s="52"/>
    </row>
    <row r="215" spans="1:13" ht="17.25" customHeight="1" x14ac:dyDescent="0.35">
      <c r="M215" s="52"/>
    </row>
    <row r="216" spans="1:13" ht="17.25" customHeight="1" x14ac:dyDescent="0.35">
      <c r="M216" s="52"/>
    </row>
    <row r="217" spans="1:13" ht="17.25" customHeight="1" x14ac:dyDescent="0.35">
      <c r="M217" s="52"/>
    </row>
    <row r="218" spans="1:13" ht="17.25" customHeight="1" x14ac:dyDescent="0.35">
      <c r="M218" s="52"/>
    </row>
    <row r="219" spans="1:13" ht="17.25" customHeight="1" x14ac:dyDescent="0.35">
      <c r="M219" s="52"/>
    </row>
    <row r="220" spans="1:13" ht="17.25" customHeight="1" x14ac:dyDescent="0.35">
      <c r="M220" s="52"/>
    </row>
    <row r="221" spans="1:13" ht="17.25" customHeight="1" x14ac:dyDescent="0.35">
      <c r="M221" s="52"/>
    </row>
    <row r="222" spans="1:13" ht="17.25" customHeight="1" x14ac:dyDescent="0.35">
      <c r="M222" s="52"/>
    </row>
    <row r="223" spans="1:13" ht="17.25" customHeight="1" x14ac:dyDescent="0.35">
      <c r="M223" s="52"/>
    </row>
    <row r="224" spans="1:13" ht="17.25" customHeight="1" x14ac:dyDescent="0.35">
      <c r="M224" s="52"/>
    </row>
    <row r="225" spans="13:13" ht="17.25" customHeight="1" x14ac:dyDescent="0.35">
      <c r="M225" s="52"/>
    </row>
    <row r="226" spans="13:13" ht="17.25" customHeight="1" x14ac:dyDescent="0.35">
      <c r="M226" s="52"/>
    </row>
    <row r="227" spans="13:13" ht="17.25" customHeight="1" x14ac:dyDescent="0.35">
      <c r="M227" s="52"/>
    </row>
    <row r="228" spans="13:13" ht="17.25" customHeight="1" x14ac:dyDescent="0.35">
      <c r="M228" s="52"/>
    </row>
    <row r="229" spans="13:13" ht="17.25" customHeight="1" x14ac:dyDescent="0.35">
      <c r="M229" s="52"/>
    </row>
    <row r="230" spans="13:13" ht="17.25" customHeight="1" x14ac:dyDescent="0.35">
      <c r="M230" s="52"/>
    </row>
    <row r="231" spans="13:13" ht="17.25" customHeight="1" x14ac:dyDescent="0.35">
      <c r="M231" s="52"/>
    </row>
    <row r="232" spans="13:13" ht="17.25" customHeight="1" x14ac:dyDescent="0.35">
      <c r="M232" s="52"/>
    </row>
    <row r="233" spans="13:13" ht="17.25" customHeight="1" x14ac:dyDescent="0.35">
      <c r="M233" s="52"/>
    </row>
    <row r="234" spans="13:13" ht="17.25" customHeight="1" x14ac:dyDescent="0.35">
      <c r="M234" s="52"/>
    </row>
    <row r="235" spans="13:13" ht="17.25" customHeight="1" x14ac:dyDescent="0.35">
      <c r="M235" s="52"/>
    </row>
    <row r="236" spans="13:13" ht="17.25" customHeight="1" x14ac:dyDescent="0.35">
      <c r="M236" s="52"/>
    </row>
    <row r="237" spans="13:13" ht="17.25" customHeight="1" x14ac:dyDescent="0.35">
      <c r="M237" s="52"/>
    </row>
    <row r="238" spans="13:13" ht="17.25" customHeight="1" x14ac:dyDescent="0.35">
      <c r="M238" s="52"/>
    </row>
    <row r="239" spans="13:13" ht="17.25" customHeight="1" x14ac:dyDescent="0.35">
      <c r="M239" s="52"/>
    </row>
    <row r="240" spans="13:13" ht="17.25" customHeight="1" x14ac:dyDescent="0.35">
      <c r="M240" s="52"/>
    </row>
  </sheetData>
  <mergeCells count="10">
    <mergeCell ref="F2:F4"/>
    <mergeCell ref="D31:D37"/>
    <mergeCell ref="B2:B4"/>
    <mergeCell ref="C2:C4"/>
    <mergeCell ref="D2:D4"/>
    <mergeCell ref="E2:E4"/>
    <mergeCell ref="B5:B15"/>
    <mergeCell ref="B17:B21"/>
    <mergeCell ref="B25:B29"/>
    <mergeCell ref="B31:B37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0186D-81B2-43A3-B7A0-99CBE1BC34B8}">
  <sheetPr>
    <tabColor rgb="FFFFC000"/>
  </sheetPr>
  <dimension ref="A3:CU17"/>
  <sheetViews>
    <sheetView topLeftCell="L1" workbookViewId="0">
      <selection activeCell="AY20" sqref="AY20"/>
    </sheetView>
  </sheetViews>
  <sheetFormatPr defaultRowHeight="14.5" x14ac:dyDescent="0.35"/>
  <cols>
    <col min="1" max="1" width="17.1796875" bestFit="1" customWidth="1"/>
    <col min="2" max="2" width="17" bestFit="1" customWidth="1"/>
    <col min="3" max="9" width="2" bestFit="1" customWidth="1"/>
    <col min="10" max="97" width="3" bestFit="1" customWidth="1"/>
    <col min="98" max="98" width="4" bestFit="1" customWidth="1"/>
    <col min="99" max="99" width="5.453125" bestFit="1" customWidth="1"/>
  </cols>
  <sheetData>
    <row r="3" spans="1:99" x14ac:dyDescent="0.35">
      <c r="A3" s="65" t="s">
        <v>659</v>
      </c>
      <c r="B3" s="65" t="s">
        <v>660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</row>
    <row r="4" spans="1:99" x14ac:dyDescent="0.35">
      <c r="A4" s="66" t="s">
        <v>661</v>
      </c>
      <c r="B4" s="67">
        <v>1</v>
      </c>
      <c r="C4" s="67">
        <v>2</v>
      </c>
      <c r="D4" s="67">
        <v>3</v>
      </c>
      <c r="E4" s="67">
        <v>4</v>
      </c>
      <c r="F4" s="67">
        <v>6</v>
      </c>
      <c r="G4" s="67">
        <v>7</v>
      </c>
      <c r="H4" s="67">
        <v>8</v>
      </c>
      <c r="I4" s="67">
        <v>9</v>
      </c>
      <c r="J4" s="67">
        <v>10</v>
      </c>
      <c r="K4" s="67">
        <v>11</v>
      </c>
      <c r="L4" s="67">
        <v>13</v>
      </c>
      <c r="M4" s="67">
        <v>14</v>
      </c>
      <c r="N4" s="67">
        <v>15</v>
      </c>
      <c r="O4" s="67">
        <v>16</v>
      </c>
      <c r="P4" s="67">
        <v>17</v>
      </c>
      <c r="Q4" s="67">
        <v>18</v>
      </c>
      <c r="R4" s="67">
        <v>19</v>
      </c>
      <c r="S4" s="67">
        <v>20</v>
      </c>
      <c r="T4" s="67">
        <v>21</v>
      </c>
      <c r="U4" s="67">
        <v>22</v>
      </c>
      <c r="V4" s="67">
        <v>23</v>
      </c>
      <c r="W4" s="67">
        <v>24</v>
      </c>
      <c r="X4" s="67">
        <v>25</v>
      </c>
      <c r="Y4" s="67">
        <v>26</v>
      </c>
      <c r="Z4" s="67">
        <v>27</v>
      </c>
      <c r="AA4" s="67">
        <v>28</v>
      </c>
      <c r="AB4" s="67">
        <v>29</v>
      </c>
      <c r="AC4" s="67">
        <v>30</v>
      </c>
      <c r="AD4" s="67">
        <v>31</v>
      </c>
      <c r="AE4" s="67">
        <v>32</v>
      </c>
      <c r="AF4" s="67">
        <v>33</v>
      </c>
      <c r="AG4" s="67">
        <v>34</v>
      </c>
      <c r="AH4" s="67">
        <v>35</v>
      </c>
      <c r="AI4" s="67">
        <v>36</v>
      </c>
      <c r="AJ4" s="67">
        <v>37</v>
      </c>
      <c r="AK4" s="67">
        <v>38</v>
      </c>
      <c r="AL4" s="67">
        <v>39</v>
      </c>
      <c r="AM4" s="67">
        <v>40</v>
      </c>
      <c r="AN4" s="67">
        <v>41</v>
      </c>
      <c r="AO4" s="67">
        <v>42</v>
      </c>
      <c r="AP4" s="67">
        <v>43</v>
      </c>
      <c r="AQ4" s="67">
        <v>44</v>
      </c>
      <c r="AR4" s="67">
        <v>45</v>
      </c>
      <c r="AS4" s="67">
        <v>46</v>
      </c>
      <c r="AT4" s="67">
        <v>47</v>
      </c>
      <c r="AU4" s="67">
        <v>48</v>
      </c>
      <c r="AV4" s="67">
        <v>49</v>
      </c>
      <c r="AW4" s="67">
        <v>50</v>
      </c>
      <c r="AX4" s="67">
        <v>51</v>
      </c>
      <c r="AY4" s="67">
        <v>52</v>
      </c>
      <c r="AZ4" s="67">
        <v>53</v>
      </c>
      <c r="BA4" s="67">
        <v>54</v>
      </c>
      <c r="BB4" s="67">
        <v>55</v>
      </c>
      <c r="BC4" s="67">
        <v>56</v>
      </c>
      <c r="BD4" s="67">
        <v>57</v>
      </c>
      <c r="BE4" s="67">
        <v>58</v>
      </c>
      <c r="BF4" s="67">
        <v>59</v>
      </c>
      <c r="BG4" s="67">
        <v>60</v>
      </c>
      <c r="BH4" s="67">
        <v>61</v>
      </c>
      <c r="BI4" s="67">
        <v>62</v>
      </c>
      <c r="BJ4" s="67">
        <v>63</v>
      </c>
      <c r="BK4" s="67">
        <v>65</v>
      </c>
      <c r="BL4" s="67">
        <v>66</v>
      </c>
      <c r="BM4" s="67">
        <v>67</v>
      </c>
      <c r="BN4" s="67">
        <v>68</v>
      </c>
      <c r="BO4" s="67">
        <v>69</v>
      </c>
      <c r="BP4" s="67">
        <v>70</v>
      </c>
      <c r="BQ4" s="67">
        <v>71</v>
      </c>
      <c r="BR4" s="67">
        <v>72</v>
      </c>
      <c r="BS4" s="67">
        <v>73</v>
      </c>
      <c r="BT4" s="67">
        <v>74</v>
      </c>
      <c r="BU4" s="67">
        <v>75</v>
      </c>
      <c r="BV4" s="67">
        <v>76</v>
      </c>
      <c r="BW4" s="67">
        <v>77</v>
      </c>
      <c r="BX4" s="67">
        <v>78</v>
      </c>
      <c r="BY4" s="67">
        <v>79</v>
      </c>
      <c r="BZ4" s="67">
        <v>80</v>
      </c>
      <c r="CA4" s="67">
        <v>81</v>
      </c>
      <c r="CB4" s="67">
        <v>82</v>
      </c>
      <c r="CC4" s="67">
        <v>83</v>
      </c>
      <c r="CD4" s="67">
        <v>84</v>
      </c>
      <c r="CE4" s="67">
        <v>85</v>
      </c>
      <c r="CF4" s="67">
        <v>86</v>
      </c>
      <c r="CG4" s="67">
        <v>87</v>
      </c>
      <c r="CH4" s="67">
        <v>88</v>
      </c>
      <c r="CI4" s="67">
        <v>89</v>
      </c>
      <c r="CJ4" s="67">
        <v>90</v>
      </c>
      <c r="CK4" s="67">
        <v>91</v>
      </c>
      <c r="CL4" s="67">
        <v>92</v>
      </c>
      <c r="CM4" s="67">
        <v>93</v>
      </c>
      <c r="CN4" s="67">
        <v>94</v>
      </c>
      <c r="CO4" s="67">
        <v>95</v>
      </c>
      <c r="CP4" s="67">
        <v>96</v>
      </c>
      <c r="CQ4" s="67">
        <v>97</v>
      </c>
      <c r="CR4" s="67">
        <v>98</v>
      </c>
      <c r="CS4" s="67">
        <v>99</v>
      </c>
      <c r="CT4" s="67">
        <v>100</v>
      </c>
      <c r="CU4" s="67" t="s">
        <v>662</v>
      </c>
    </row>
    <row r="5" spans="1:99" x14ac:dyDescent="0.35">
      <c r="A5" s="1" t="s">
        <v>13</v>
      </c>
      <c r="B5" s="1"/>
      <c r="C5" s="1">
        <v>1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>
        <v>1</v>
      </c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>
        <v>1</v>
      </c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>
        <v>3</v>
      </c>
    </row>
    <row r="6" spans="1:99" x14ac:dyDescent="0.35">
      <c r="A6" s="1" t="s">
        <v>3</v>
      </c>
      <c r="B6" s="1"/>
      <c r="C6" s="1">
        <v>4</v>
      </c>
      <c r="D6" s="1">
        <v>2</v>
      </c>
      <c r="E6" s="1"/>
      <c r="F6" s="1"/>
      <c r="G6" s="1">
        <v>3</v>
      </c>
      <c r="H6" s="1"/>
      <c r="I6" s="1">
        <v>1</v>
      </c>
      <c r="J6" s="1">
        <v>3</v>
      </c>
      <c r="K6" s="1">
        <v>3</v>
      </c>
      <c r="L6" s="1">
        <v>1</v>
      </c>
      <c r="M6" s="1">
        <v>1</v>
      </c>
      <c r="N6" s="1"/>
      <c r="O6" s="1">
        <v>2</v>
      </c>
      <c r="P6" s="1">
        <v>1</v>
      </c>
      <c r="Q6" s="1">
        <v>1</v>
      </c>
      <c r="R6" s="1"/>
      <c r="S6" s="1">
        <v>2</v>
      </c>
      <c r="T6" s="1"/>
      <c r="U6" s="1"/>
      <c r="V6" s="1"/>
      <c r="W6" s="1">
        <v>1</v>
      </c>
      <c r="X6" s="1"/>
      <c r="Y6" s="1">
        <v>1</v>
      </c>
      <c r="Z6" s="1"/>
      <c r="AA6" s="1">
        <v>1</v>
      </c>
      <c r="AB6" s="1">
        <v>2</v>
      </c>
      <c r="AC6" s="1">
        <v>2</v>
      </c>
      <c r="AD6" s="1">
        <v>1</v>
      </c>
      <c r="AE6" s="1">
        <v>1</v>
      </c>
      <c r="AF6" s="1">
        <v>3</v>
      </c>
      <c r="AG6" s="1">
        <v>2</v>
      </c>
      <c r="AH6" s="1"/>
      <c r="AI6" s="1">
        <v>1</v>
      </c>
      <c r="AJ6" s="1">
        <v>1</v>
      </c>
      <c r="AK6" s="1">
        <v>2</v>
      </c>
      <c r="AL6" s="1">
        <v>2</v>
      </c>
      <c r="AM6" s="1">
        <v>1</v>
      </c>
      <c r="AN6" s="1"/>
      <c r="AO6" s="1"/>
      <c r="AP6" s="1"/>
      <c r="AQ6" s="1">
        <v>3</v>
      </c>
      <c r="AR6" s="1">
        <v>1</v>
      </c>
      <c r="AS6" s="1"/>
      <c r="AT6" s="1"/>
      <c r="AU6" s="1">
        <v>1</v>
      </c>
      <c r="AV6" s="1">
        <v>1</v>
      </c>
      <c r="AW6" s="1">
        <v>2</v>
      </c>
      <c r="AX6" s="1">
        <v>2</v>
      </c>
      <c r="AY6" s="1"/>
      <c r="AZ6" s="1">
        <v>2</v>
      </c>
      <c r="BA6" s="1"/>
      <c r="BB6" s="1">
        <v>2</v>
      </c>
      <c r="BC6" s="1">
        <v>4</v>
      </c>
      <c r="BD6" s="1">
        <v>1</v>
      </c>
      <c r="BE6" s="1"/>
      <c r="BF6" s="1"/>
      <c r="BG6" s="1">
        <v>1</v>
      </c>
      <c r="BH6" s="1">
        <v>2</v>
      </c>
      <c r="BI6" s="1"/>
      <c r="BJ6" s="1">
        <v>1</v>
      </c>
      <c r="BK6" s="1"/>
      <c r="BL6" s="1">
        <v>1</v>
      </c>
      <c r="BM6" s="1"/>
      <c r="BN6" s="1"/>
      <c r="BO6" s="1">
        <v>1</v>
      </c>
      <c r="BP6" s="1">
        <v>1</v>
      </c>
      <c r="BQ6" s="1">
        <v>1</v>
      </c>
      <c r="BR6" s="1">
        <v>1</v>
      </c>
      <c r="BS6" s="1"/>
      <c r="BT6" s="1">
        <v>1</v>
      </c>
      <c r="BU6" s="1">
        <v>4</v>
      </c>
      <c r="BV6" s="1">
        <v>1</v>
      </c>
      <c r="BW6" s="1"/>
      <c r="BX6" s="1">
        <v>1</v>
      </c>
      <c r="BY6" s="1"/>
      <c r="BZ6" s="1">
        <v>2</v>
      </c>
      <c r="CA6" s="1">
        <v>1</v>
      </c>
      <c r="CB6" s="1">
        <v>3</v>
      </c>
      <c r="CC6" s="1"/>
      <c r="CD6" s="1">
        <v>2</v>
      </c>
      <c r="CE6" s="1">
        <v>1</v>
      </c>
      <c r="CF6" s="1">
        <v>2</v>
      </c>
      <c r="CG6" s="1">
        <v>2</v>
      </c>
      <c r="CH6" s="1">
        <v>3</v>
      </c>
      <c r="CI6" s="1">
        <v>2</v>
      </c>
      <c r="CJ6" s="1">
        <v>4</v>
      </c>
      <c r="CK6" s="1"/>
      <c r="CL6" s="1"/>
      <c r="CM6" s="1"/>
      <c r="CN6" s="1">
        <v>1</v>
      </c>
      <c r="CO6" s="1"/>
      <c r="CP6" s="1">
        <v>1</v>
      </c>
      <c r="CQ6" s="1"/>
      <c r="CR6" s="1">
        <v>1</v>
      </c>
      <c r="CS6" s="1">
        <v>1</v>
      </c>
      <c r="CT6" s="1"/>
      <c r="CU6" s="1">
        <v>106</v>
      </c>
    </row>
    <row r="7" spans="1:99" x14ac:dyDescent="0.35">
      <c r="A7" s="1" t="s">
        <v>2</v>
      </c>
      <c r="B7" s="1"/>
      <c r="C7" s="1"/>
      <c r="D7" s="1"/>
      <c r="E7" s="1">
        <v>2</v>
      </c>
      <c r="F7" s="1">
        <v>2</v>
      </c>
      <c r="G7" s="1"/>
      <c r="H7" s="1"/>
      <c r="I7" s="1">
        <v>1</v>
      </c>
      <c r="J7" s="1"/>
      <c r="K7" s="1"/>
      <c r="L7" s="1"/>
      <c r="M7" s="1">
        <v>1</v>
      </c>
      <c r="N7" s="1"/>
      <c r="O7" s="1"/>
      <c r="P7" s="1"/>
      <c r="Q7" s="1"/>
      <c r="R7" s="1">
        <v>1</v>
      </c>
      <c r="S7" s="1">
        <v>1</v>
      </c>
      <c r="T7" s="1"/>
      <c r="U7" s="1">
        <v>2</v>
      </c>
      <c r="V7" s="1">
        <v>1</v>
      </c>
      <c r="W7" s="1"/>
      <c r="X7" s="1"/>
      <c r="Y7" s="1"/>
      <c r="Z7" s="1">
        <v>2</v>
      </c>
      <c r="AA7" s="1"/>
      <c r="AB7" s="1">
        <v>1</v>
      </c>
      <c r="AC7" s="1">
        <v>1</v>
      </c>
      <c r="AD7" s="1"/>
      <c r="AE7" s="1"/>
      <c r="AF7" s="1">
        <v>1</v>
      </c>
      <c r="AG7" s="1">
        <v>2</v>
      </c>
      <c r="AH7" s="1"/>
      <c r="AI7" s="1"/>
      <c r="AJ7" s="1">
        <v>1</v>
      </c>
      <c r="AK7" s="1">
        <v>2</v>
      </c>
      <c r="AL7" s="1">
        <v>1</v>
      </c>
      <c r="AM7" s="1"/>
      <c r="AN7" s="1"/>
      <c r="AO7" s="1">
        <v>2</v>
      </c>
      <c r="AP7" s="1"/>
      <c r="AQ7" s="1">
        <v>1</v>
      </c>
      <c r="AR7" s="1"/>
      <c r="AS7" s="1">
        <v>1</v>
      </c>
      <c r="AT7" s="1">
        <v>1</v>
      </c>
      <c r="AU7" s="1">
        <v>1</v>
      </c>
      <c r="AV7" s="1">
        <v>1</v>
      </c>
      <c r="AW7" s="1"/>
      <c r="AX7" s="1">
        <v>3</v>
      </c>
      <c r="AY7" s="1"/>
      <c r="AZ7" s="1"/>
      <c r="BA7" s="1"/>
      <c r="BB7" s="1"/>
      <c r="BC7" s="1"/>
      <c r="BD7" s="1"/>
      <c r="BE7" s="1">
        <v>1</v>
      </c>
      <c r="BF7" s="1"/>
      <c r="BG7" s="1"/>
      <c r="BH7" s="1"/>
      <c r="BI7" s="1"/>
      <c r="BJ7" s="1">
        <v>1</v>
      </c>
      <c r="BK7" s="1"/>
      <c r="BL7" s="1"/>
      <c r="BM7" s="1"/>
      <c r="BN7" s="1"/>
      <c r="BO7" s="1">
        <v>1</v>
      </c>
      <c r="BP7" s="1">
        <v>4</v>
      </c>
      <c r="BQ7" s="1"/>
      <c r="BR7" s="1">
        <v>1</v>
      </c>
      <c r="BS7" s="1"/>
      <c r="BT7" s="1">
        <v>1</v>
      </c>
      <c r="BU7" s="1"/>
      <c r="BV7" s="1">
        <v>1</v>
      </c>
      <c r="BW7" s="1"/>
      <c r="BX7" s="1">
        <v>1</v>
      </c>
      <c r="BY7" s="1">
        <v>1</v>
      </c>
      <c r="BZ7" s="1">
        <v>3</v>
      </c>
      <c r="CA7" s="1"/>
      <c r="CB7" s="1">
        <v>1</v>
      </c>
      <c r="CC7" s="1"/>
      <c r="CD7" s="1"/>
      <c r="CE7" s="1"/>
      <c r="CF7" s="1"/>
      <c r="CG7" s="1">
        <v>1</v>
      </c>
      <c r="CH7" s="1">
        <v>2</v>
      </c>
      <c r="CI7" s="1">
        <v>1</v>
      </c>
      <c r="CJ7" s="1"/>
      <c r="CK7" s="1"/>
      <c r="CL7" s="1">
        <v>1</v>
      </c>
      <c r="CM7" s="1"/>
      <c r="CN7" s="1">
        <v>1</v>
      </c>
      <c r="CO7" s="1">
        <v>1</v>
      </c>
      <c r="CP7" s="1"/>
      <c r="CQ7" s="1"/>
      <c r="CR7" s="1">
        <v>1</v>
      </c>
      <c r="CS7" s="1"/>
      <c r="CT7" s="1">
        <v>2</v>
      </c>
      <c r="CU7" s="1">
        <v>58</v>
      </c>
    </row>
    <row r="8" spans="1:99" x14ac:dyDescent="0.35">
      <c r="A8" s="1" t="s">
        <v>4</v>
      </c>
      <c r="B8" s="1">
        <v>1</v>
      </c>
      <c r="C8" s="1"/>
      <c r="D8" s="1">
        <v>1</v>
      </c>
      <c r="E8" s="1"/>
      <c r="F8" s="1">
        <v>2</v>
      </c>
      <c r="G8" s="1"/>
      <c r="H8" s="1"/>
      <c r="I8" s="1">
        <v>1</v>
      </c>
      <c r="J8" s="1"/>
      <c r="K8" s="1"/>
      <c r="L8" s="1"/>
      <c r="M8" s="1"/>
      <c r="N8" s="1"/>
      <c r="O8" s="1">
        <v>1</v>
      </c>
      <c r="P8" s="1"/>
      <c r="Q8" s="1"/>
      <c r="R8" s="1">
        <v>2</v>
      </c>
      <c r="S8" s="1"/>
      <c r="T8" s="1">
        <v>1</v>
      </c>
      <c r="U8" s="1">
        <v>2</v>
      </c>
      <c r="V8" s="1"/>
      <c r="W8" s="1">
        <v>1</v>
      </c>
      <c r="X8" s="1"/>
      <c r="Y8" s="1"/>
      <c r="Z8" s="1"/>
      <c r="AA8" s="1"/>
      <c r="AB8" s="1">
        <v>1</v>
      </c>
      <c r="AC8" s="1">
        <v>1</v>
      </c>
      <c r="AD8" s="1"/>
      <c r="AE8" s="1"/>
      <c r="AF8" s="1"/>
      <c r="AG8" s="1"/>
      <c r="AH8" s="1">
        <v>1</v>
      </c>
      <c r="AI8" s="1"/>
      <c r="AJ8" s="1">
        <v>1</v>
      </c>
      <c r="AK8" s="1"/>
      <c r="AL8" s="1"/>
      <c r="AM8" s="1">
        <v>1</v>
      </c>
      <c r="AN8" s="1">
        <v>1</v>
      </c>
      <c r="AO8" s="1">
        <v>1</v>
      </c>
      <c r="AP8" s="1"/>
      <c r="AQ8" s="1"/>
      <c r="AR8" s="1"/>
      <c r="AS8" s="1"/>
      <c r="AT8" s="1">
        <v>1</v>
      </c>
      <c r="AU8" s="1">
        <v>1</v>
      </c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>
        <v>1</v>
      </c>
      <c r="BH8" s="1"/>
      <c r="BI8" s="1">
        <v>1</v>
      </c>
      <c r="BJ8" s="1">
        <v>1</v>
      </c>
      <c r="BK8" s="1"/>
      <c r="BL8" s="1"/>
      <c r="BM8" s="1"/>
      <c r="BN8" s="1"/>
      <c r="BO8" s="1"/>
      <c r="BP8" s="1">
        <v>1</v>
      </c>
      <c r="BQ8" s="1">
        <v>2</v>
      </c>
      <c r="BR8" s="1"/>
      <c r="BS8" s="1">
        <v>4</v>
      </c>
      <c r="BT8" s="1"/>
      <c r="BU8" s="1"/>
      <c r="BV8" s="1"/>
      <c r="BW8" s="1"/>
      <c r="BX8" s="1"/>
      <c r="BY8" s="1">
        <v>1</v>
      </c>
      <c r="BZ8" s="1"/>
      <c r="CA8" s="1"/>
      <c r="CB8" s="1">
        <v>1</v>
      </c>
      <c r="CC8" s="1">
        <v>1</v>
      </c>
      <c r="CD8" s="1"/>
      <c r="CE8" s="1"/>
      <c r="CF8" s="1">
        <v>1</v>
      </c>
      <c r="CG8" s="1">
        <v>1</v>
      </c>
      <c r="CH8" s="1">
        <v>1</v>
      </c>
      <c r="CI8" s="1"/>
      <c r="CJ8" s="1"/>
      <c r="CK8" s="1">
        <v>1</v>
      </c>
      <c r="CL8" s="1"/>
      <c r="CM8" s="1"/>
      <c r="CN8" s="1"/>
      <c r="CO8" s="1"/>
      <c r="CP8" s="1">
        <v>2</v>
      </c>
      <c r="CQ8" s="1"/>
      <c r="CR8" s="1"/>
      <c r="CS8" s="1"/>
      <c r="CT8" s="1">
        <v>1</v>
      </c>
      <c r="CU8" s="1">
        <v>41</v>
      </c>
    </row>
    <row r="9" spans="1:99" x14ac:dyDescent="0.35">
      <c r="A9" s="1" t="s">
        <v>11</v>
      </c>
      <c r="B9" s="1"/>
      <c r="C9" s="1"/>
      <c r="D9" s="1"/>
      <c r="E9" s="1"/>
      <c r="F9" s="1"/>
      <c r="G9" s="1"/>
      <c r="H9" s="1"/>
      <c r="I9" s="1"/>
      <c r="J9" s="1">
        <v>1</v>
      </c>
      <c r="K9" s="1"/>
      <c r="L9" s="1"/>
      <c r="M9" s="1"/>
      <c r="N9" s="1"/>
      <c r="O9" s="1"/>
      <c r="P9" s="1"/>
      <c r="Q9" s="1"/>
      <c r="R9" s="1"/>
      <c r="S9" s="1">
        <v>1</v>
      </c>
      <c r="T9" s="1"/>
      <c r="U9" s="1"/>
      <c r="V9" s="1"/>
      <c r="W9" s="1"/>
      <c r="X9" s="1">
        <v>1</v>
      </c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>
        <v>1</v>
      </c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>
        <v>1</v>
      </c>
      <c r="BI9" s="1"/>
      <c r="BJ9" s="1"/>
      <c r="BK9" s="1"/>
      <c r="BL9" s="1"/>
      <c r="BM9" s="1"/>
      <c r="BN9" s="1"/>
      <c r="BO9" s="1"/>
      <c r="BP9" s="1"/>
      <c r="BQ9" s="1"/>
      <c r="BR9" s="1">
        <v>1</v>
      </c>
      <c r="BS9" s="1">
        <v>1</v>
      </c>
      <c r="BT9" s="1">
        <v>1</v>
      </c>
      <c r="BU9" s="1"/>
      <c r="BV9" s="1"/>
      <c r="BW9" s="1"/>
      <c r="BX9" s="1"/>
      <c r="BY9" s="1">
        <v>1</v>
      </c>
      <c r="BZ9" s="1"/>
      <c r="CA9" s="1"/>
      <c r="CB9" s="1">
        <v>1</v>
      </c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>
        <v>1</v>
      </c>
      <c r="CS9" s="1"/>
      <c r="CT9" s="1"/>
      <c r="CU9" s="1">
        <v>11</v>
      </c>
    </row>
    <row r="10" spans="1:99" x14ac:dyDescent="0.35">
      <c r="A10" s="1" t="s">
        <v>6</v>
      </c>
      <c r="B10" s="1">
        <v>1</v>
      </c>
      <c r="C10" s="1">
        <v>1</v>
      </c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>
        <v>1</v>
      </c>
      <c r="P10" s="1">
        <v>1</v>
      </c>
      <c r="Q10" s="1">
        <v>1</v>
      </c>
      <c r="R10" s="1"/>
      <c r="S10" s="1"/>
      <c r="T10" s="1"/>
      <c r="U10" s="1">
        <v>1</v>
      </c>
      <c r="V10" s="1"/>
      <c r="W10" s="1"/>
      <c r="X10" s="1"/>
      <c r="Y10" s="1"/>
      <c r="Z10" s="1"/>
      <c r="AA10" s="1"/>
      <c r="AB10" s="1"/>
      <c r="AC10" s="1">
        <v>1</v>
      </c>
      <c r="AD10" s="1"/>
      <c r="AE10" s="1"/>
      <c r="AF10" s="1"/>
      <c r="AG10" s="1"/>
      <c r="AH10" s="1">
        <v>1</v>
      </c>
      <c r="AI10" s="1">
        <v>1</v>
      </c>
      <c r="AJ10" s="1">
        <v>1</v>
      </c>
      <c r="AK10" s="1"/>
      <c r="AL10" s="1"/>
      <c r="AM10" s="1"/>
      <c r="AN10" s="1"/>
      <c r="AO10" s="1">
        <v>1</v>
      </c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>
        <v>1</v>
      </c>
      <c r="BA10" s="1">
        <v>1</v>
      </c>
      <c r="BB10" s="1"/>
      <c r="BC10" s="1">
        <v>1</v>
      </c>
      <c r="BD10" s="1"/>
      <c r="BE10" s="1"/>
      <c r="BF10" s="1"/>
      <c r="BG10" s="1"/>
      <c r="BH10" s="1"/>
      <c r="BI10" s="1"/>
      <c r="BJ10" s="1">
        <v>1</v>
      </c>
      <c r="BK10" s="1"/>
      <c r="BL10" s="1"/>
      <c r="BM10" s="1"/>
      <c r="BN10" s="1">
        <v>1</v>
      </c>
      <c r="BO10" s="1"/>
      <c r="BP10" s="1"/>
      <c r="BQ10" s="1"/>
      <c r="BR10" s="1">
        <v>1</v>
      </c>
      <c r="BS10" s="1"/>
      <c r="BT10" s="1"/>
      <c r="BU10" s="1">
        <v>1</v>
      </c>
      <c r="BV10" s="1"/>
      <c r="BW10" s="1">
        <v>1</v>
      </c>
      <c r="BX10" s="1"/>
      <c r="BY10" s="1">
        <v>1</v>
      </c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>
        <v>1</v>
      </c>
      <c r="CR10" s="1"/>
      <c r="CS10" s="1">
        <v>2</v>
      </c>
      <c r="CT10" s="1"/>
      <c r="CU10" s="1">
        <v>23</v>
      </c>
    </row>
    <row r="11" spans="1:99" x14ac:dyDescent="0.35">
      <c r="A11" s="1" t="s">
        <v>8</v>
      </c>
      <c r="B11" s="1"/>
      <c r="C11" s="1"/>
      <c r="D11" s="1">
        <v>1</v>
      </c>
      <c r="E11" s="1">
        <v>1</v>
      </c>
      <c r="F11" s="1"/>
      <c r="G11" s="1">
        <v>1</v>
      </c>
      <c r="H11" s="1"/>
      <c r="I11" s="1">
        <v>2</v>
      </c>
      <c r="J11" s="1">
        <v>1</v>
      </c>
      <c r="K11" s="1">
        <v>2</v>
      </c>
      <c r="L11" s="1"/>
      <c r="M11" s="1"/>
      <c r="N11" s="1">
        <v>1</v>
      </c>
      <c r="O11" s="1">
        <v>2</v>
      </c>
      <c r="P11" s="1">
        <v>1</v>
      </c>
      <c r="Q11" s="1">
        <v>1</v>
      </c>
      <c r="R11" s="1"/>
      <c r="S11" s="1">
        <v>1</v>
      </c>
      <c r="T11" s="1">
        <v>2</v>
      </c>
      <c r="U11" s="1">
        <v>1</v>
      </c>
      <c r="V11" s="1"/>
      <c r="W11" s="1"/>
      <c r="X11" s="1"/>
      <c r="Y11" s="1">
        <v>1</v>
      </c>
      <c r="Z11" s="1"/>
      <c r="AA11" s="1">
        <v>1</v>
      </c>
      <c r="AB11" s="1">
        <v>2</v>
      </c>
      <c r="AC11" s="1"/>
      <c r="AD11" s="1">
        <v>1</v>
      </c>
      <c r="AE11" s="1"/>
      <c r="AF11" s="1"/>
      <c r="AG11" s="1"/>
      <c r="AH11" s="1"/>
      <c r="AI11" s="1"/>
      <c r="AJ11" s="1">
        <v>1</v>
      </c>
      <c r="AK11" s="1"/>
      <c r="AL11" s="1"/>
      <c r="AM11" s="1">
        <v>1</v>
      </c>
      <c r="AN11" s="1">
        <v>1</v>
      </c>
      <c r="AO11" s="1">
        <v>2</v>
      </c>
      <c r="AP11" s="1"/>
      <c r="AQ11" s="1"/>
      <c r="AR11" s="1"/>
      <c r="AS11" s="1"/>
      <c r="AT11" s="1">
        <v>1</v>
      </c>
      <c r="AU11" s="1"/>
      <c r="AV11" s="1"/>
      <c r="AW11" s="1">
        <v>2</v>
      </c>
      <c r="AX11" s="1"/>
      <c r="AY11" s="1"/>
      <c r="AZ11" s="1"/>
      <c r="BA11" s="1">
        <v>2</v>
      </c>
      <c r="BB11" s="1">
        <v>1</v>
      </c>
      <c r="BC11" s="1">
        <v>1</v>
      </c>
      <c r="BD11" s="1"/>
      <c r="BE11" s="1"/>
      <c r="BF11" s="1"/>
      <c r="BG11" s="1"/>
      <c r="BH11" s="1">
        <v>1</v>
      </c>
      <c r="BI11" s="1">
        <v>1</v>
      </c>
      <c r="BJ11" s="1">
        <v>1</v>
      </c>
      <c r="BK11" s="1"/>
      <c r="BL11" s="1"/>
      <c r="BM11" s="1"/>
      <c r="BN11" s="1"/>
      <c r="BO11" s="1">
        <v>1</v>
      </c>
      <c r="BP11" s="1"/>
      <c r="BQ11" s="1"/>
      <c r="BR11" s="1">
        <v>2</v>
      </c>
      <c r="BS11" s="1"/>
      <c r="BT11" s="1">
        <v>2</v>
      </c>
      <c r="BU11" s="1">
        <v>1</v>
      </c>
      <c r="BV11" s="1">
        <v>2</v>
      </c>
      <c r="BW11" s="1"/>
      <c r="BX11" s="1">
        <v>1</v>
      </c>
      <c r="BY11" s="1"/>
      <c r="BZ11" s="1"/>
      <c r="CA11" s="1"/>
      <c r="CB11" s="1">
        <v>1</v>
      </c>
      <c r="CC11" s="1"/>
      <c r="CD11" s="1">
        <v>1</v>
      </c>
      <c r="CE11" s="1"/>
      <c r="CF11" s="1"/>
      <c r="CG11" s="1"/>
      <c r="CH11" s="1">
        <v>1</v>
      </c>
      <c r="CI11" s="1"/>
      <c r="CJ11" s="1"/>
      <c r="CK11" s="1"/>
      <c r="CL11" s="1"/>
      <c r="CM11" s="1"/>
      <c r="CN11" s="1">
        <v>1</v>
      </c>
      <c r="CO11" s="1"/>
      <c r="CP11" s="1"/>
      <c r="CQ11" s="1">
        <v>2</v>
      </c>
      <c r="CR11" s="1"/>
      <c r="CS11" s="1">
        <v>1</v>
      </c>
      <c r="CT11" s="1"/>
      <c r="CU11" s="1">
        <v>53</v>
      </c>
    </row>
    <row r="12" spans="1:99" x14ac:dyDescent="0.35">
      <c r="A12" s="1" t="s">
        <v>9</v>
      </c>
      <c r="B12" s="1"/>
      <c r="C12" s="1">
        <v>2</v>
      </c>
      <c r="D12" s="1"/>
      <c r="E12" s="1">
        <v>3</v>
      </c>
      <c r="F12" s="1">
        <v>1</v>
      </c>
      <c r="G12" s="1"/>
      <c r="H12" s="1"/>
      <c r="I12" s="1"/>
      <c r="J12" s="1"/>
      <c r="K12" s="1">
        <v>1</v>
      </c>
      <c r="L12" s="1"/>
      <c r="M12" s="1"/>
      <c r="N12" s="1">
        <v>1</v>
      </c>
      <c r="O12" s="1"/>
      <c r="P12" s="1">
        <v>2</v>
      </c>
      <c r="Q12" s="1"/>
      <c r="R12" s="1"/>
      <c r="S12" s="1"/>
      <c r="T12" s="1"/>
      <c r="U12" s="1"/>
      <c r="V12" s="1"/>
      <c r="W12" s="1"/>
      <c r="X12" s="1"/>
      <c r="Y12" s="1"/>
      <c r="Z12" s="1">
        <v>1</v>
      </c>
      <c r="AA12" s="1">
        <v>1</v>
      </c>
      <c r="AB12" s="1"/>
      <c r="AC12" s="1"/>
      <c r="AD12" s="1"/>
      <c r="AE12" s="1"/>
      <c r="AF12" s="1">
        <v>1</v>
      </c>
      <c r="AG12" s="1"/>
      <c r="AH12" s="1">
        <v>1</v>
      </c>
      <c r="AI12" s="1"/>
      <c r="AJ12" s="1"/>
      <c r="AK12" s="1"/>
      <c r="AL12" s="1"/>
      <c r="AM12" s="1"/>
      <c r="AN12" s="1"/>
      <c r="AO12" s="1"/>
      <c r="AP12" s="1">
        <v>1</v>
      </c>
      <c r="AQ12" s="1"/>
      <c r="AR12" s="1"/>
      <c r="AS12" s="1">
        <v>1</v>
      </c>
      <c r="AT12" s="1">
        <v>1</v>
      </c>
      <c r="AU12" s="1"/>
      <c r="AV12" s="1"/>
      <c r="AW12" s="1"/>
      <c r="AX12" s="1"/>
      <c r="AY12" s="1">
        <v>1</v>
      </c>
      <c r="AZ12" s="1"/>
      <c r="BA12" s="1">
        <v>1</v>
      </c>
      <c r="BB12" s="1"/>
      <c r="BC12" s="1"/>
      <c r="BD12" s="1"/>
      <c r="BE12" s="1"/>
      <c r="BF12" s="1">
        <v>1</v>
      </c>
      <c r="BG12" s="1">
        <v>1</v>
      </c>
      <c r="BH12" s="1"/>
      <c r="BI12" s="1">
        <v>1</v>
      </c>
      <c r="BJ12" s="1"/>
      <c r="BK12" s="1"/>
      <c r="BL12" s="1"/>
      <c r="BM12" s="1"/>
      <c r="BN12" s="1"/>
      <c r="BO12" s="1"/>
      <c r="BP12" s="1"/>
      <c r="BQ12" s="1"/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1"/>
      <c r="CJ12" s="1"/>
      <c r="CK12" s="1"/>
      <c r="CL12" s="1">
        <v>1</v>
      </c>
      <c r="CM12" s="1">
        <v>1</v>
      </c>
      <c r="CN12" s="1"/>
      <c r="CO12" s="1"/>
      <c r="CP12" s="1"/>
      <c r="CQ12" s="1">
        <v>1</v>
      </c>
      <c r="CR12" s="1">
        <v>1</v>
      </c>
      <c r="CS12" s="1"/>
      <c r="CT12" s="1"/>
      <c r="CU12" s="1">
        <v>26</v>
      </c>
    </row>
    <row r="13" spans="1:99" x14ac:dyDescent="0.35">
      <c r="A13" s="1" t="s">
        <v>12</v>
      </c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>
        <v>2</v>
      </c>
      <c r="T13" s="1"/>
      <c r="U13" s="1"/>
      <c r="V13" s="1"/>
      <c r="W13" s="1"/>
      <c r="X13" s="1"/>
      <c r="Y13" s="1"/>
      <c r="Z13" s="1"/>
      <c r="AA13" s="1">
        <v>1</v>
      </c>
      <c r="AB13" s="1">
        <v>1</v>
      </c>
      <c r="AC13" s="1"/>
      <c r="AD13" s="1"/>
      <c r="AE13" s="1"/>
      <c r="AF13" s="1"/>
      <c r="AG13" s="1">
        <v>3</v>
      </c>
      <c r="AH13" s="1"/>
      <c r="AI13" s="1"/>
      <c r="AJ13" s="1">
        <v>1</v>
      </c>
      <c r="AK13" s="1"/>
      <c r="AL13" s="1"/>
      <c r="AM13" s="1">
        <v>1</v>
      </c>
      <c r="AN13" s="1"/>
      <c r="AO13" s="1"/>
      <c r="AP13" s="1"/>
      <c r="AQ13" s="1"/>
      <c r="AR13" s="1"/>
      <c r="AS13" s="1"/>
      <c r="AT13" s="1">
        <v>1</v>
      </c>
      <c r="AU13" s="1"/>
      <c r="AV13" s="1"/>
      <c r="AW13" s="1"/>
      <c r="AX13" s="1"/>
      <c r="AY13" s="1"/>
      <c r="AZ13" s="1"/>
      <c r="BA13" s="1"/>
      <c r="BB13" s="1"/>
      <c r="BC13" s="1"/>
      <c r="BD13" s="1"/>
      <c r="BE13" s="1"/>
      <c r="BF13" s="1"/>
      <c r="BG13" s="1">
        <v>1</v>
      </c>
      <c r="BH13" s="1">
        <v>1</v>
      </c>
      <c r="BI13" s="1">
        <v>1</v>
      </c>
      <c r="BJ13" s="1"/>
      <c r="BK13" s="1"/>
      <c r="BL13" s="1"/>
      <c r="BM13" s="1"/>
      <c r="BN13" s="1"/>
      <c r="BO13" s="1"/>
      <c r="BP13" s="1"/>
      <c r="BQ13" s="1">
        <v>1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1"/>
      <c r="CJ13" s="1"/>
      <c r="CK13" s="1"/>
      <c r="CL13" s="1">
        <v>2</v>
      </c>
      <c r="CM13" s="1"/>
      <c r="CN13" s="1"/>
      <c r="CO13" s="1"/>
      <c r="CP13" s="1"/>
      <c r="CQ13" s="1"/>
      <c r="CR13" s="1">
        <v>1</v>
      </c>
      <c r="CS13" s="1"/>
      <c r="CT13" s="1">
        <v>1</v>
      </c>
      <c r="CU13" s="1">
        <v>18</v>
      </c>
    </row>
    <row r="14" spans="1:99" x14ac:dyDescent="0.35">
      <c r="A14" s="1" t="s">
        <v>5</v>
      </c>
      <c r="B14" s="1"/>
      <c r="C14" s="1">
        <v>1</v>
      </c>
      <c r="D14" s="1"/>
      <c r="E14" s="1">
        <v>1</v>
      </c>
      <c r="F14" s="1"/>
      <c r="G14" s="1"/>
      <c r="H14" s="1">
        <v>1</v>
      </c>
      <c r="I14" s="1"/>
      <c r="J14" s="1"/>
      <c r="K14" s="1">
        <v>1</v>
      </c>
      <c r="L14" s="1">
        <v>1</v>
      </c>
      <c r="M14" s="1"/>
      <c r="N14" s="1"/>
      <c r="O14" s="1"/>
      <c r="P14" s="1"/>
      <c r="Q14" s="1"/>
      <c r="R14" s="1"/>
      <c r="S14" s="1"/>
      <c r="T14" s="1"/>
      <c r="U14" s="1"/>
      <c r="V14" s="1"/>
      <c r="W14" s="1">
        <v>2</v>
      </c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1">
        <v>1</v>
      </c>
      <c r="BD14" s="1"/>
      <c r="BE14" s="1">
        <v>1</v>
      </c>
      <c r="BF14" s="1">
        <v>1</v>
      </c>
      <c r="BG14" s="1"/>
      <c r="BH14" s="1"/>
      <c r="BI14" s="1">
        <v>1</v>
      </c>
      <c r="BJ14" s="1"/>
      <c r="BK14" s="1"/>
      <c r="BL14" s="1"/>
      <c r="BM14" s="1"/>
      <c r="BN14" s="1">
        <v>1</v>
      </c>
      <c r="BO14" s="1"/>
      <c r="BP14" s="1"/>
      <c r="BQ14" s="1"/>
      <c r="BR14" s="1"/>
      <c r="BS14" s="1"/>
      <c r="BT14" s="1">
        <v>1</v>
      </c>
      <c r="BU14" s="1">
        <v>1</v>
      </c>
      <c r="BV14" s="1"/>
      <c r="BW14" s="1"/>
      <c r="BX14" s="1"/>
      <c r="BY14" s="1"/>
      <c r="BZ14" s="1"/>
      <c r="CA14" s="1"/>
      <c r="CB14" s="1"/>
      <c r="CC14" s="1">
        <v>1</v>
      </c>
      <c r="CD14" s="1"/>
      <c r="CE14" s="1"/>
      <c r="CF14" s="1"/>
      <c r="CG14" s="1"/>
      <c r="CH14" s="1"/>
      <c r="CI14" s="1"/>
      <c r="CJ14" s="1">
        <v>2</v>
      </c>
      <c r="CK14" s="1"/>
      <c r="CL14" s="1">
        <v>1</v>
      </c>
      <c r="CM14" s="1">
        <v>1</v>
      </c>
      <c r="CN14" s="1"/>
      <c r="CO14" s="1"/>
      <c r="CP14" s="1"/>
      <c r="CQ14" s="1"/>
      <c r="CR14" s="1">
        <v>2</v>
      </c>
      <c r="CS14" s="1"/>
      <c r="CT14" s="1"/>
      <c r="CU14" s="1">
        <v>21</v>
      </c>
    </row>
    <row r="15" spans="1:99" x14ac:dyDescent="0.35">
      <c r="A15" s="1" t="s">
        <v>7</v>
      </c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>
        <v>1</v>
      </c>
      <c r="S15" s="1">
        <v>1</v>
      </c>
      <c r="T15" s="1"/>
      <c r="U15" s="1"/>
      <c r="V15" s="1">
        <v>1</v>
      </c>
      <c r="W15" s="1"/>
      <c r="X15" s="1"/>
      <c r="Y15" s="1"/>
      <c r="Z15" s="1"/>
      <c r="AA15" s="1">
        <v>1</v>
      </c>
      <c r="AB15" s="1"/>
      <c r="AC15" s="1"/>
      <c r="AD15" s="1"/>
      <c r="AE15" s="1">
        <v>1</v>
      </c>
      <c r="AF15" s="1"/>
      <c r="AG15" s="1"/>
      <c r="AH15" s="1">
        <v>1</v>
      </c>
      <c r="AI15" s="1"/>
      <c r="AJ15" s="1"/>
      <c r="AK15" s="1"/>
      <c r="AL15" s="1"/>
      <c r="AM15" s="1"/>
      <c r="AN15" s="1">
        <v>1</v>
      </c>
      <c r="AO15" s="1"/>
      <c r="AP15" s="1"/>
      <c r="AQ15" s="1"/>
      <c r="AR15" s="1"/>
      <c r="AS15" s="1"/>
      <c r="AT15" s="1">
        <v>1</v>
      </c>
      <c r="AU15" s="1"/>
      <c r="AV15" s="1"/>
      <c r="AW15" s="1"/>
      <c r="AX15" s="1"/>
      <c r="AY15" s="1"/>
      <c r="AZ15" s="1"/>
      <c r="BA15" s="1"/>
      <c r="BB15" s="1"/>
      <c r="BC15" s="1"/>
      <c r="BD15" s="1"/>
      <c r="BE15" s="1"/>
      <c r="BF15" s="1"/>
      <c r="BG15" s="1">
        <v>1</v>
      </c>
      <c r="BH15" s="1"/>
      <c r="BI15" s="1"/>
      <c r="BJ15" s="1">
        <v>1</v>
      </c>
      <c r="BK15" s="1"/>
      <c r="BL15" s="1"/>
      <c r="BM15" s="1"/>
      <c r="BN15" s="1"/>
      <c r="BO15" s="1"/>
      <c r="BP15" s="1"/>
      <c r="BQ15" s="1"/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>
        <v>1</v>
      </c>
      <c r="CD15" s="1"/>
      <c r="CE15" s="1"/>
      <c r="CF15" s="1"/>
      <c r="CG15" s="1"/>
      <c r="CH15" s="1">
        <v>1</v>
      </c>
      <c r="CI15" s="1"/>
      <c r="CJ15" s="1"/>
      <c r="CK15" s="1"/>
      <c r="CL15" s="1"/>
      <c r="CM15" s="1"/>
      <c r="CN15" s="1"/>
      <c r="CO15" s="1"/>
      <c r="CP15" s="1"/>
      <c r="CQ15" s="1"/>
      <c r="CR15" s="1"/>
      <c r="CS15" s="1"/>
      <c r="CT15" s="1"/>
      <c r="CU15" s="1">
        <v>12</v>
      </c>
    </row>
    <row r="16" spans="1:99" x14ac:dyDescent="0.35">
      <c r="A16" s="1" t="s">
        <v>10</v>
      </c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>
        <v>1</v>
      </c>
      <c r="O16" s="1"/>
      <c r="P16" s="1"/>
      <c r="Q16" s="1">
        <v>1</v>
      </c>
      <c r="R16" s="1">
        <v>1</v>
      </c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>
        <v>1</v>
      </c>
      <c r="AE16" s="1"/>
      <c r="AF16" s="1"/>
      <c r="AG16" s="1"/>
      <c r="AH16" s="1"/>
      <c r="AI16" s="1">
        <v>1</v>
      </c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>
        <v>1</v>
      </c>
      <c r="AW16" s="1"/>
      <c r="AX16" s="1"/>
      <c r="AY16" s="1"/>
      <c r="AZ16" s="1"/>
      <c r="BA16" s="1"/>
      <c r="BB16" s="1"/>
      <c r="BC16" s="1"/>
      <c r="BD16" s="1"/>
      <c r="BE16" s="1"/>
      <c r="BF16" s="1"/>
      <c r="BG16" s="1"/>
      <c r="BH16" s="1"/>
      <c r="BI16" s="1"/>
      <c r="BJ16" s="1"/>
      <c r="BK16" s="1"/>
      <c r="BL16" s="1"/>
      <c r="BM16" s="1">
        <v>1</v>
      </c>
      <c r="BN16" s="1"/>
      <c r="BO16" s="1">
        <v>1</v>
      </c>
      <c r="BP16" s="1"/>
      <c r="BQ16" s="1"/>
      <c r="BR16" s="1"/>
      <c r="BS16" s="1"/>
      <c r="BT16" s="1"/>
      <c r="BU16" s="1"/>
      <c r="BV16" s="1"/>
      <c r="BW16" s="1"/>
      <c r="BX16" s="1"/>
      <c r="BY16" s="1">
        <v>1</v>
      </c>
      <c r="BZ16" s="1"/>
      <c r="CA16" s="1"/>
      <c r="CB16" s="1"/>
      <c r="CC16" s="1">
        <v>1</v>
      </c>
      <c r="CD16" s="1">
        <v>1</v>
      </c>
      <c r="CE16" s="1"/>
      <c r="CF16" s="1"/>
      <c r="CG16" s="1"/>
      <c r="CH16" s="1"/>
      <c r="CI16" s="1"/>
      <c r="CJ16" s="1">
        <v>1</v>
      </c>
      <c r="CK16" s="1"/>
      <c r="CL16" s="1"/>
      <c r="CM16" s="1"/>
      <c r="CN16" s="1"/>
      <c r="CO16" s="1"/>
      <c r="CP16" s="1"/>
      <c r="CQ16" s="1"/>
      <c r="CR16" s="1"/>
      <c r="CS16" s="1"/>
      <c r="CT16" s="1"/>
      <c r="CU16" s="1">
        <v>12</v>
      </c>
    </row>
    <row r="17" spans="1:99" x14ac:dyDescent="0.35">
      <c r="A17" s="1" t="s">
        <v>662</v>
      </c>
      <c r="B17" s="1">
        <v>2</v>
      </c>
      <c r="C17" s="1">
        <v>9</v>
      </c>
      <c r="D17" s="1">
        <v>4</v>
      </c>
      <c r="E17" s="1">
        <v>7</v>
      </c>
      <c r="F17" s="1">
        <v>5</v>
      </c>
      <c r="G17" s="1">
        <v>4</v>
      </c>
      <c r="H17" s="1">
        <v>1</v>
      </c>
      <c r="I17" s="1">
        <v>5</v>
      </c>
      <c r="J17" s="1">
        <v>5</v>
      </c>
      <c r="K17" s="1">
        <v>7</v>
      </c>
      <c r="L17" s="1">
        <v>2</v>
      </c>
      <c r="M17" s="1">
        <v>2</v>
      </c>
      <c r="N17" s="1">
        <v>3</v>
      </c>
      <c r="O17" s="1">
        <v>6</v>
      </c>
      <c r="P17" s="1">
        <v>5</v>
      </c>
      <c r="Q17" s="1">
        <v>4</v>
      </c>
      <c r="R17" s="1">
        <v>5</v>
      </c>
      <c r="S17" s="1">
        <v>8</v>
      </c>
      <c r="T17" s="1">
        <v>3</v>
      </c>
      <c r="U17" s="1">
        <v>6</v>
      </c>
      <c r="V17" s="1">
        <v>2</v>
      </c>
      <c r="W17" s="1">
        <v>4</v>
      </c>
      <c r="X17" s="1">
        <v>1</v>
      </c>
      <c r="Y17" s="1">
        <v>2</v>
      </c>
      <c r="Z17" s="1">
        <v>3</v>
      </c>
      <c r="AA17" s="1">
        <v>5</v>
      </c>
      <c r="AB17" s="1">
        <v>7</v>
      </c>
      <c r="AC17" s="1">
        <v>5</v>
      </c>
      <c r="AD17" s="1">
        <v>3</v>
      </c>
      <c r="AE17" s="1">
        <v>2</v>
      </c>
      <c r="AF17" s="1">
        <v>5</v>
      </c>
      <c r="AG17" s="1">
        <v>7</v>
      </c>
      <c r="AH17" s="1">
        <v>4</v>
      </c>
      <c r="AI17" s="1">
        <v>3</v>
      </c>
      <c r="AJ17" s="1">
        <v>6</v>
      </c>
      <c r="AK17" s="1">
        <v>4</v>
      </c>
      <c r="AL17" s="1">
        <v>3</v>
      </c>
      <c r="AM17" s="1">
        <v>4</v>
      </c>
      <c r="AN17" s="1">
        <v>4</v>
      </c>
      <c r="AO17" s="1">
        <v>6</v>
      </c>
      <c r="AP17" s="1">
        <v>1</v>
      </c>
      <c r="AQ17" s="1">
        <v>4</v>
      </c>
      <c r="AR17" s="1">
        <v>1</v>
      </c>
      <c r="AS17" s="1">
        <v>3</v>
      </c>
      <c r="AT17" s="1">
        <v>6</v>
      </c>
      <c r="AU17" s="1">
        <v>3</v>
      </c>
      <c r="AV17" s="1">
        <v>3</v>
      </c>
      <c r="AW17" s="1">
        <v>4</v>
      </c>
      <c r="AX17" s="1">
        <v>5</v>
      </c>
      <c r="AY17" s="1">
        <v>1</v>
      </c>
      <c r="AZ17" s="1">
        <v>3</v>
      </c>
      <c r="BA17" s="1">
        <v>4</v>
      </c>
      <c r="BB17" s="1">
        <v>3</v>
      </c>
      <c r="BC17" s="1">
        <v>7</v>
      </c>
      <c r="BD17" s="1">
        <v>1</v>
      </c>
      <c r="BE17" s="1">
        <v>2</v>
      </c>
      <c r="BF17" s="1">
        <v>2</v>
      </c>
      <c r="BG17" s="1">
        <v>5</v>
      </c>
      <c r="BH17" s="1">
        <v>5</v>
      </c>
      <c r="BI17" s="1">
        <v>5</v>
      </c>
      <c r="BJ17" s="1">
        <v>6</v>
      </c>
      <c r="BK17" s="1">
        <v>1</v>
      </c>
      <c r="BL17" s="1">
        <v>1</v>
      </c>
      <c r="BM17" s="1">
        <v>1</v>
      </c>
      <c r="BN17" s="1">
        <v>2</v>
      </c>
      <c r="BO17" s="1">
        <v>4</v>
      </c>
      <c r="BP17" s="1">
        <v>6</v>
      </c>
      <c r="BQ17" s="1">
        <v>4</v>
      </c>
      <c r="BR17" s="1">
        <v>6</v>
      </c>
      <c r="BS17" s="1">
        <v>5</v>
      </c>
      <c r="BT17" s="1">
        <v>6</v>
      </c>
      <c r="BU17" s="1">
        <v>7</v>
      </c>
      <c r="BV17" s="1">
        <v>4</v>
      </c>
      <c r="BW17" s="1">
        <v>1</v>
      </c>
      <c r="BX17" s="1">
        <v>3</v>
      </c>
      <c r="BY17" s="1">
        <v>5</v>
      </c>
      <c r="BZ17" s="1">
        <v>5</v>
      </c>
      <c r="CA17" s="1">
        <v>1</v>
      </c>
      <c r="CB17" s="1">
        <v>7</v>
      </c>
      <c r="CC17" s="1">
        <v>4</v>
      </c>
      <c r="CD17" s="1">
        <v>4</v>
      </c>
      <c r="CE17" s="1">
        <v>1</v>
      </c>
      <c r="CF17" s="1">
        <v>3</v>
      </c>
      <c r="CG17" s="1">
        <v>4</v>
      </c>
      <c r="CH17" s="1">
        <v>8</v>
      </c>
      <c r="CI17" s="1">
        <v>3</v>
      </c>
      <c r="CJ17" s="1">
        <v>7</v>
      </c>
      <c r="CK17" s="1">
        <v>1</v>
      </c>
      <c r="CL17" s="1">
        <v>5</v>
      </c>
      <c r="CM17" s="1">
        <v>2</v>
      </c>
      <c r="CN17" s="1">
        <v>3</v>
      </c>
      <c r="CO17" s="1">
        <v>1</v>
      </c>
      <c r="CP17" s="1">
        <v>3</v>
      </c>
      <c r="CQ17" s="1">
        <v>4</v>
      </c>
      <c r="CR17" s="1">
        <v>7</v>
      </c>
      <c r="CS17" s="1">
        <v>4</v>
      </c>
      <c r="CT17" s="1">
        <v>4</v>
      </c>
      <c r="CU17" s="1">
        <v>384</v>
      </c>
    </row>
  </sheetData>
  <pageMargins left="0.511811024" right="0.511811024" top="0.78740157499999996" bottom="0.78740157499999996" header="0.31496062000000002" footer="0.3149606200000000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D9FEF3-BD96-4A45-90FF-D91C720755C3}">
  <sheetPr>
    <tabColor rgb="FFFFC000"/>
  </sheetPr>
  <dimension ref="B1:V212"/>
  <sheetViews>
    <sheetView topLeftCell="A17" workbookViewId="0">
      <selection activeCell="C17" sqref="C17"/>
    </sheetView>
  </sheetViews>
  <sheetFormatPr defaultRowHeight="14.5" x14ac:dyDescent="0.35"/>
  <cols>
    <col min="2" max="3" width="9.1796875" style="14"/>
    <col min="18" max="22" width="9.1796875" style="51"/>
  </cols>
  <sheetData>
    <row r="1" spans="2:22" x14ac:dyDescent="0.35">
      <c r="R1"/>
      <c r="S1"/>
      <c r="T1"/>
      <c r="U1"/>
      <c r="V1"/>
    </row>
    <row r="2" spans="2:22" ht="100" customHeight="1" x14ac:dyDescent="0.35">
      <c r="B2" s="54">
        <v>1</v>
      </c>
      <c r="C2" s="53" t="s">
        <v>39</v>
      </c>
      <c r="D2" s="115"/>
      <c r="E2" s="115"/>
      <c r="F2" s="115"/>
      <c r="Q2" s="53" t="s">
        <v>441</v>
      </c>
      <c r="R2"/>
      <c r="S2"/>
      <c r="T2"/>
      <c r="U2"/>
      <c r="V2"/>
    </row>
    <row r="3" spans="2:22" ht="100" customHeight="1" x14ac:dyDescent="0.35">
      <c r="B3" s="54">
        <f>B2+1</f>
        <v>2</v>
      </c>
      <c r="C3" s="53" t="s">
        <v>41</v>
      </c>
      <c r="D3" s="115"/>
      <c r="E3" s="115"/>
      <c r="F3" s="115"/>
      <c r="Q3" s="53" t="s">
        <v>438</v>
      </c>
      <c r="R3"/>
      <c r="S3"/>
      <c r="T3"/>
      <c r="U3"/>
      <c r="V3"/>
    </row>
    <row r="4" spans="2:22" ht="100" customHeight="1" x14ac:dyDescent="0.35">
      <c r="B4" s="54">
        <f t="shared" ref="B4:B67" si="0">B3+1</f>
        <v>3</v>
      </c>
      <c r="C4" s="53" t="s">
        <v>43</v>
      </c>
      <c r="D4" s="115"/>
      <c r="E4" s="115"/>
      <c r="F4" s="115"/>
      <c r="Q4" s="53" t="s">
        <v>442</v>
      </c>
    </row>
    <row r="5" spans="2:22" ht="100" customHeight="1" x14ac:dyDescent="0.35">
      <c r="B5" s="54">
        <f t="shared" si="0"/>
        <v>4</v>
      </c>
      <c r="C5" s="53" t="s">
        <v>45</v>
      </c>
      <c r="D5" s="115"/>
      <c r="E5" s="115"/>
      <c r="F5" s="115"/>
      <c r="Q5" s="53" t="s">
        <v>443</v>
      </c>
      <c r="R5" s="139"/>
      <c r="S5" s="138"/>
      <c r="T5" s="138"/>
      <c r="U5" s="138"/>
      <c r="V5" s="138"/>
    </row>
    <row r="6" spans="2:22" ht="100" customHeight="1" x14ac:dyDescent="0.35">
      <c r="B6" s="54">
        <f t="shared" si="0"/>
        <v>5</v>
      </c>
      <c r="C6" s="53" t="s">
        <v>2</v>
      </c>
      <c r="D6" s="115"/>
      <c r="E6" s="115"/>
      <c r="F6" s="115"/>
      <c r="Q6" s="53" t="s">
        <v>437</v>
      </c>
      <c r="R6" s="139"/>
      <c r="S6" s="138"/>
      <c r="T6" s="138"/>
      <c r="U6" s="138"/>
      <c r="V6" s="138"/>
    </row>
    <row r="7" spans="2:22" ht="100" customHeight="1" x14ac:dyDescent="0.35">
      <c r="B7" s="54">
        <f t="shared" si="0"/>
        <v>6</v>
      </c>
      <c r="C7" s="53" t="s">
        <v>48</v>
      </c>
      <c r="D7" s="115"/>
      <c r="E7" s="115"/>
      <c r="F7" s="115"/>
      <c r="Q7" s="53" t="s">
        <v>440</v>
      </c>
      <c r="R7" s="139"/>
      <c r="S7" s="138"/>
      <c r="T7" s="138"/>
      <c r="U7" s="138"/>
      <c r="V7" s="138"/>
    </row>
    <row r="8" spans="2:22" ht="100" customHeight="1" x14ac:dyDescent="0.35">
      <c r="B8" s="54">
        <f t="shared" si="0"/>
        <v>7</v>
      </c>
      <c r="C8" s="53" t="s">
        <v>50</v>
      </c>
      <c r="D8" s="115"/>
      <c r="E8" s="115"/>
      <c r="F8" s="115"/>
      <c r="Q8" s="53" t="s">
        <v>444</v>
      </c>
      <c r="R8" s="138"/>
      <c r="S8" s="52"/>
      <c r="T8" s="57"/>
      <c r="U8" s="57"/>
      <c r="V8" s="58"/>
    </row>
    <row r="9" spans="2:22" ht="100" customHeight="1" x14ac:dyDescent="0.35">
      <c r="B9" s="54">
        <f t="shared" si="0"/>
        <v>8</v>
      </c>
      <c r="C9" s="53" t="s">
        <v>52</v>
      </c>
      <c r="D9" s="115"/>
      <c r="E9" s="115"/>
      <c r="F9" s="115"/>
      <c r="Q9" s="53" t="s">
        <v>445</v>
      </c>
      <c r="R9" s="138"/>
      <c r="S9" s="52"/>
      <c r="T9" s="57"/>
      <c r="U9" s="57"/>
      <c r="V9" s="58"/>
    </row>
    <row r="10" spans="2:22" ht="100" customHeight="1" x14ac:dyDescent="0.35">
      <c r="B10" s="54">
        <f t="shared" si="0"/>
        <v>9</v>
      </c>
      <c r="C10" s="53" t="s">
        <v>54</v>
      </c>
      <c r="D10" s="115"/>
      <c r="E10" s="115"/>
      <c r="F10" s="115"/>
      <c r="Q10" s="53" t="s">
        <v>446</v>
      </c>
      <c r="R10" s="138"/>
      <c r="S10" s="52"/>
      <c r="T10" s="57"/>
      <c r="U10" s="57"/>
      <c r="V10" s="58"/>
    </row>
    <row r="11" spans="2:22" ht="100" customHeight="1" x14ac:dyDescent="0.35">
      <c r="B11" s="54">
        <f t="shared" si="0"/>
        <v>10</v>
      </c>
      <c r="C11" s="53" t="s">
        <v>56</v>
      </c>
      <c r="D11" s="115"/>
      <c r="E11" s="115"/>
      <c r="F11" s="115"/>
      <c r="Q11" s="53" t="s">
        <v>447</v>
      </c>
      <c r="R11" s="138"/>
      <c r="S11" s="52"/>
      <c r="T11" s="57"/>
      <c r="U11" s="57"/>
      <c r="V11" s="58"/>
    </row>
    <row r="12" spans="2:22" ht="100" customHeight="1" x14ac:dyDescent="0.35">
      <c r="B12" s="54">
        <f t="shared" si="0"/>
        <v>11</v>
      </c>
      <c r="C12" s="53" t="s">
        <v>58</v>
      </c>
      <c r="D12" s="115"/>
      <c r="E12" s="115"/>
      <c r="F12" s="115"/>
      <c r="Q12" s="53" t="s">
        <v>448</v>
      </c>
      <c r="R12" s="138"/>
      <c r="S12" s="52"/>
      <c r="T12" s="57"/>
      <c r="U12" s="57"/>
      <c r="V12" s="58"/>
    </row>
    <row r="13" spans="2:22" ht="100" customHeight="1" x14ac:dyDescent="0.35">
      <c r="B13" s="54">
        <f t="shared" si="0"/>
        <v>12</v>
      </c>
      <c r="C13" s="53" t="s">
        <v>62</v>
      </c>
      <c r="D13" s="115"/>
      <c r="E13" s="115"/>
      <c r="F13" s="115"/>
      <c r="Q13" s="53" t="s">
        <v>449</v>
      </c>
      <c r="R13" s="138"/>
      <c r="S13" s="52"/>
      <c r="T13" s="57"/>
      <c r="U13" s="57"/>
      <c r="V13" s="58"/>
    </row>
    <row r="14" spans="2:22" ht="100" customHeight="1" x14ac:dyDescent="0.35">
      <c r="B14" s="54">
        <f t="shared" si="0"/>
        <v>13</v>
      </c>
      <c r="C14" s="53" t="s">
        <v>64</v>
      </c>
      <c r="D14" s="115"/>
      <c r="E14" s="115"/>
      <c r="F14" s="115"/>
      <c r="Q14" s="53" t="s">
        <v>450</v>
      </c>
      <c r="R14" s="138"/>
      <c r="S14" s="52"/>
      <c r="T14" s="57"/>
      <c r="U14" s="57"/>
      <c r="V14" s="58"/>
    </row>
    <row r="15" spans="2:22" ht="100" customHeight="1" x14ac:dyDescent="0.35">
      <c r="B15" s="54">
        <f t="shared" si="0"/>
        <v>14</v>
      </c>
      <c r="C15" s="53" t="s">
        <v>65</v>
      </c>
      <c r="D15" s="115"/>
      <c r="E15" s="115"/>
      <c r="F15" s="115"/>
      <c r="Q15" s="53" t="s">
        <v>451</v>
      </c>
      <c r="R15" s="138"/>
      <c r="S15" s="52"/>
      <c r="T15" s="57"/>
      <c r="U15" s="57"/>
      <c r="V15" s="58"/>
    </row>
    <row r="16" spans="2:22" ht="100" customHeight="1" x14ac:dyDescent="0.35">
      <c r="B16" s="54">
        <f t="shared" si="0"/>
        <v>15</v>
      </c>
      <c r="C16" s="53" t="s">
        <v>66</v>
      </c>
      <c r="D16" s="115"/>
      <c r="E16" s="115"/>
      <c r="F16" s="115"/>
      <c r="Q16" s="53" t="s">
        <v>452</v>
      </c>
      <c r="R16" s="138"/>
      <c r="S16" s="52"/>
      <c r="T16" s="57"/>
      <c r="U16" s="57"/>
      <c r="V16" s="58"/>
    </row>
    <row r="17" spans="2:22" ht="100" customHeight="1" x14ac:dyDescent="0.35">
      <c r="B17" s="54">
        <f t="shared" si="0"/>
        <v>16</v>
      </c>
      <c r="C17" s="53" t="s">
        <v>68</v>
      </c>
      <c r="D17" s="115"/>
      <c r="E17" s="115"/>
      <c r="F17" s="115"/>
      <c r="Q17" s="53" t="s">
        <v>453</v>
      </c>
      <c r="R17" s="138"/>
      <c r="S17" s="52"/>
      <c r="T17" s="57"/>
      <c r="U17" s="57"/>
      <c r="V17" s="58"/>
    </row>
    <row r="18" spans="2:22" ht="100" customHeight="1" x14ac:dyDescent="0.35">
      <c r="B18" s="54">
        <f t="shared" si="0"/>
        <v>17</v>
      </c>
      <c r="C18" s="53" t="s">
        <v>5</v>
      </c>
      <c r="D18" s="115"/>
      <c r="E18" s="115"/>
      <c r="F18" s="115"/>
      <c r="Q18" s="53" t="s">
        <v>5</v>
      </c>
      <c r="R18" s="138"/>
      <c r="S18" s="52"/>
      <c r="T18" s="57"/>
      <c r="U18" s="57"/>
      <c r="V18" s="58"/>
    </row>
    <row r="19" spans="2:22" ht="100" customHeight="1" x14ac:dyDescent="0.35">
      <c r="B19" s="54">
        <f t="shared" si="0"/>
        <v>18</v>
      </c>
      <c r="C19" s="53" t="s">
        <v>73</v>
      </c>
      <c r="D19" s="115"/>
      <c r="E19" s="115"/>
      <c r="F19" s="115"/>
      <c r="Q19" s="53" t="s">
        <v>454</v>
      </c>
      <c r="R19" s="57"/>
      <c r="S19" s="52"/>
      <c r="T19" s="57"/>
      <c r="U19" s="57"/>
      <c r="V19" s="58"/>
    </row>
    <row r="20" spans="2:22" ht="100" customHeight="1" x14ac:dyDescent="0.35">
      <c r="B20" s="54">
        <f t="shared" si="0"/>
        <v>19</v>
      </c>
      <c r="C20" s="53" t="s">
        <v>74</v>
      </c>
      <c r="D20" s="115"/>
      <c r="E20" s="115"/>
      <c r="F20" s="115"/>
      <c r="Q20" s="53" t="s">
        <v>455</v>
      </c>
      <c r="R20" s="57"/>
      <c r="S20" s="52"/>
      <c r="T20" s="57"/>
      <c r="U20" s="57"/>
      <c r="V20" s="58"/>
    </row>
    <row r="21" spans="2:22" ht="100" customHeight="1" x14ac:dyDescent="0.35">
      <c r="B21" s="54">
        <f t="shared" si="0"/>
        <v>20</v>
      </c>
      <c r="C21" s="53" t="s">
        <v>76</v>
      </c>
      <c r="D21" s="115"/>
      <c r="E21" s="115"/>
      <c r="F21" s="115"/>
      <c r="Q21" s="53" t="s">
        <v>456</v>
      </c>
      <c r="R21" s="57"/>
      <c r="S21" s="52"/>
      <c r="T21" s="57"/>
      <c r="U21" s="57"/>
      <c r="V21" s="58"/>
    </row>
    <row r="22" spans="2:22" ht="100" customHeight="1" x14ac:dyDescent="0.35">
      <c r="B22" s="54">
        <f t="shared" si="0"/>
        <v>21</v>
      </c>
      <c r="C22" s="53" t="s">
        <v>10</v>
      </c>
      <c r="D22" s="115"/>
      <c r="E22" s="115"/>
      <c r="F22" s="115"/>
      <c r="Q22" s="53" t="s">
        <v>439</v>
      </c>
      <c r="R22" s="57"/>
      <c r="S22" s="52"/>
      <c r="T22" s="57"/>
      <c r="U22" s="57"/>
      <c r="V22" s="58"/>
    </row>
    <row r="23" spans="2:22" ht="100" customHeight="1" x14ac:dyDescent="0.35">
      <c r="B23" s="54">
        <f t="shared" si="0"/>
        <v>22</v>
      </c>
      <c r="C23" s="53" t="s">
        <v>78</v>
      </c>
      <c r="D23" s="115"/>
      <c r="E23" s="115"/>
      <c r="F23" s="115"/>
      <c r="Q23" s="53" t="s">
        <v>457</v>
      </c>
      <c r="R23" s="57"/>
      <c r="S23" s="52"/>
      <c r="T23" s="57"/>
      <c r="U23" s="57"/>
      <c r="V23" s="58"/>
    </row>
    <row r="24" spans="2:22" ht="100" customHeight="1" x14ac:dyDescent="0.35">
      <c r="B24" s="54">
        <f t="shared" si="0"/>
        <v>23</v>
      </c>
      <c r="C24" s="53" t="s">
        <v>81</v>
      </c>
      <c r="D24" s="115"/>
      <c r="E24" s="115"/>
      <c r="F24" s="115"/>
      <c r="Q24" s="53" t="s">
        <v>458</v>
      </c>
      <c r="R24" s="50"/>
      <c r="S24" s="52"/>
      <c r="T24" s="57"/>
      <c r="U24" s="57"/>
      <c r="V24" s="59"/>
    </row>
    <row r="25" spans="2:22" ht="100" customHeight="1" x14ac:dyDescent="0.35">
      <c r="B25" s="54">
        <f t="shared" si="0"/>
        <v>24</v>
      </c>
      <c r="C25" s="53" t="s">
        <v>83</v>
      </c>
      <c r="D25" s="115"/>
      <c r="E25" s="115"/>
      <c r="F25" s="115"/>
      <c r="Q25" s="53" t="s">
        <v>459</v>
      </c>
      <c r="R25" s="50"/>
      <c r="S25" s="52"/>
      <c r="T25" s="57"/>
      <c r="U25" s="57"/>
      <c r="V25" s="59"/>
    </row>
    <row r="26" spans="2:22" ht="100" customHeight="1" x14ac:dyDescent="0.35">
      <c r="B26" s="54">
        <f t="shared" si="0"/>
        <v>25</v>
      </c>
      <c r="C26" s="53" t="s">
        <v>85</v>
      </c>
      <c r="D26" s="115"/>
      <c r="E26" s="115"/>
      <c r="F26" s="115"/>
      <c r="Q26" s="53" t="s">
        <v>460</v>
      </c>
      <c r="R26" s="57"/>
      <c r="S26" s="52"/>
      <c r="T26" s="57"/>
      <c r="U26" s="57"/>
      <c r="V26" s="58"/>
    </row>
    <row r="27" spans="2:22" ht="100" customHeight="1" x14ac:dyDescent="0.35">
      <c r="B27" s="54">
        <f t="shared" si="0"/>
        <v>26</v>
      </c>
      <c r="C27" s="53" t="s">
        <v>87</v>
      </c>
      <c r="D27" s="115"/>
      <c r="E27" s="115"/>
      <c r="F27" s="115"/>
      <c r="Q27" s="53" t="s">
        <v>461</v>
      </c>
      <c r="R27" s="57"/>
      <c r="S27" s="52"/>
      <c r="T27" s="57"/>
      <c r="U27" s="57"/>
      <c r="V27" s="58"/>
    </row>
    <row r="28" spans="2:22" ht="100" customHeight="1" x14ac:dyDescent="0.35">
      <c r="B28" s="54">
        <f t="shared" si="0"/>
        <v>27</v>
      </c>
      <c r="C28" s="53" t="s">
        <v>89</v>
      </c>
      <c r="D28" s="115"/>
      <c r="E28" s="115"/>
      <c r="F28" s="115"/>
      <c r="Q28" s="53" t="s">
        <v>462</v>
      </c>
      <c r="R28" s="57"/>
      <c r="S28" s="52"/>
      <c r="T28" s="57"/>
      <c r="U28" s="57"/>
      <c r="V28" s="58"/>
    </row>
    <row r="29" spans="2:22" ht="100" customHeight="1" x14ac:dyDescent="0.35">
      <c r="B29" s="54">
        <f t="shared" si="0"/>
        <v>28</v>
      </c>
      <c r="C29" s="53" t="s">
        <v>4</v>
      </c>
      <c r="D29" s="115"/>
      <c r="E29" s="115"/>
      <c r="F29" s="115"/>
      <c r="Q29" s="53" t="s">
        <v>463</v>
      </c>
      <c r="R29" s="57"/>
      <c r="S29" s="52"/>
      <c r="T29" s="57"/>
      <c r="U29" s="57"/>
      <c r="V29" s="58"/>
    </row>
    <row r="30" spans="2:22" ht="100" customHeight="1" x14ac:dyDescent="0.35">
      <c r="B30" s="54">
        <f t="shared" si="0"/>
        <v>29</v>
      </c>
      <c r="C30" s="53" t="s">
        <v>91</v>
      </c>
      <c r="D30" s="115"/>
      <c r="E30" s="115"/>
      <c r="F30" s="115"/>
      <c r="Q30" s="53" t="s">
        <v>464</v>
      </c>
      <c r="R30" s="57"/>
      <c r="S30" s="52"/>
      <c r="T30" s="57"/>
      <c r="U30" s="57"/>
      <c r="V30" s="58"/>
    </row>
    <row r="31" spans="2:22" ht="100" customHeight="1" x14ac:dyDescent="0.35">
      <c r="B31" s="54">
        <f t="shared" si="0"/>
        <v>30</v>
      </c>
      <c r="C31" s="53" t="s">
        <v>93</v>
      </c>
      <c r="D31" s="115"/>
      <c r="E31" s="115"/>
      <c r="F31" s="115"/>
      <c r="Q31" s="53" t="s">
        <v>93</v>
      </c>
    </row>
    <row r="32" spans="2:22" ht="100" customHeight="1" x14ac:dyDescent="0.35">
      <c r="B32" s="54">
        <f t="shared" si="0"/>
        <v>31</v>
      </c>
      <c r="C32" s="53" t="s">
        <v>6</v>
      </c>
      <c r="D32" s="115"/>
      <c r="E32" s="115"/>
      <c r="F32" s="115"/>
      <c r="Q32" s="53" t="s">
        <v>465</v>
      </c>
      <c r="R32" s="57"/>
      <c r="S32" s="52"/>
      <c r="T32" s="60"/>
      <c r="U32" s="57"/>
      <c r="V32" s="58"/>
    </row>
    <row r="33" spans="2:22" ht="100" customHeight="1" x14ac:dyDescent="0.35">
      <c r="B33" s="54">
        <f t="shared" si="0"/>
        <v>32</v>
      </c>
      <c r="C33" s="53" t="s">
        <v>9</v>
      </c>
      <c r="D33" s="115"/>
      <c r="E33" s="115"/>
      <c r="F33" s="115"/>
      <c r="Q33" s="53" t="s">
        <v>466</v>
      </c>
      <c r="R33" s="57"/>
      <c r="S33" s="52"/>
      <c r="T33" s="60"/>
      <c r="U33" s="57"/>
      <c r="V33" s="58"/>
    </row>
    <row r="34" spans="2:22" ht="100" customHeight="1" x14ac:dyDescent="0.35">
      <c r="B34" s="54">
        <f t="shared" si="0"/>
        <v>33</v>
      </c>
      <c r="C34" s="53" t="s">
        <v>98</v>
      </c>
      <c r="D34" s="115"/>
      <c r="E34" s="115"/>
      <c r="F34" s="115"/>
      <c r="Q34" s="53" t="s">
        <v>467</v>
      </c>
      <c r="R34" s="57"/>
      <c r="S34" s="52"/>
      <c r="T34" s="60"/>
      <c r="U34" s="57"/>
      <c r="V34" s="58"/>
    </row>
    <row r="35" spans="2:22" ht="100" customHeight="1" x14ac:dyDescent="0.35">
      <c r="B35" s="54">
        <f t="shared" si="0"/>
        <v>34</v>
      </c>
      <c r="C35" s="53" t="s">
        <v>101</v>
      </c>
      <c r="D35" s="115"/>
      <c r="E35" s="115"/>
      <c r="F35" s="115"/>
      <c r="Q35" s="53" t="s">
        <v>468</v>
      </c>
      <c r="R35" s="57"/>
      <c r="S35" s="52"/>
      <c r="T35" s="60"/>
      <c r="U35" s="57"/>
      <c r="V35" s="58"/>
    </row>
    <row r="36" spans="2:22" ht="100" customHeight="1" x14ac:dyDescent="0.35">
      <c r="B36" s="54">
        <f t="shared" si="0"/>
        <v>35</v>
      </c>
      <c r="C36" s="53" t="s">
        <v>103</v>
      </c>
      <c r="D36" s="115"/>
      <c r="E36" s="115"/>
      <c r="F36" s="115"/>
      <c r="Q36" s="53" t="s">
        <v>469</v>
      </c>
      <c r="R36" s="57"/>
      <c r="S36" s="52"/>
      <c r="T36" s="60"/>
      <c r="U36" s="57"/>
      <c r="V36" s="58"/>
    </row>
    <row r="37" spans="2:22" ht="100" customHeight="1" x14ac:dyDescent="0.35">
      <c r="B37" s="54">
        <f t="shared" si="0"/>
        <v>36</v>
      </c>
      <c r="C37" s="53" t="s">
        <v>105</v>
      </c>
      <c r="D37" s="115"/>
      <c r="E37" s="115"/>
      <c r="F37" s="115"/>
      <c r="Q37" s="53" t="s">
        <v>470</v>
      </c>
      <c r="R37" s="57"/>
      <c r="S37" s="52"/>
      <c r="T37" s="60"/>
      <c r="U37" s="57"/>
      <c r="V37" s="58"/>
    </row>
    <row r="38" spans="2:22" ht="100" customHeight="1" x14ac:dyDescent="0.35">
      <c r="B38" s="54">
        <f t="shared" si="0"/>
        <v>37</v>
      </c>
      <c r="C38" s="53" t="s">
        <v>107</v>
      </c>
      <c r="D38" s="115"/>
      <c r="E38" s="115"/>
      <c r="F38" s="115"/>
      <c r="Q38" s="53" t="s">
        <v>471</v>
      </c>
      <c r="R38" s="57"/>
      <c r="S38" s="52"/>
      <c r="T38" s="60"/>
      <c r="U38" s="57"/>
      <c r="V38" s="58"/>
    </row>
    <row r="39" spans="2:22" ht="100" customHeight="1" x14ac:dyDescent="0.35">
      <c r="B39" s="54">
        <f t="shared" si="0"/>
        <v>38</v>
      </c>
      <c r="C39" s="53" t="s">
        <v>109</v>
      </c>
      <c r="D39" s="115"/>
      <c r="E39" s="115"/>
      <c r="F39" s="115"/>
      <c r="Q39" s="53" t="s">
        <v>472</v>
      </c>
    </row>
    <row r="40" spans="2:22" ht="100" customHeight="1" x14ac:dyDescent="0.35">
      <c r="B40" s="54">
        <f t="shared" si="0"/>
        <v>39</v>
      </c>
      <c r="C40" s="53" t="s">
        <v>111</v>
      </c>
      <c r="D40" s="115"/>
      <c r="E40" s="115"/>
      <c r="F40" s="115"/>
      <c r="Q40" s="53" t="s">
        <v>473</v>
      </c>
    </row>
    <row r="41" spans="2:22" ht="100" customHeight="1" x14ac:dyDescent="0.35">
      <c r="B41" s="54">
        <f t="shared" si="0"/>
        <v>40</v>
      </c>
      <c r="C41" s="53" t="s">
        <v>113</v>
      </c>
      <c r="D41" s="115"/>
      <c r="E41" s="115"/>
      <c r="F41" s="115"/>
      <c r="Q41" s="53" t="s">
        <v>474</v>
      </c>
      <c r="R41" s="61"/>
      <c r="S41" s="56"/>
      <c r="T41" s="56"/>
      <c r="U41" s="56"/>
      <c r="V41" s="62"/>
    </row>
    <row r="42" spans="2:22" ht="100" customHeight="1" x14ac:dyDescent="0.35">
      <c r="B42" s="54">
        <f t="shared" si="0"/>
        <v>41</v>
      </c>
      <c r="C42" s="53" t="s">
        <v>12</v>
      </c>
      <c r="D42" s="115"/>
      <c r="E42" s="115"/>
      <c r="F42" s="115"/>
      <c r="Q42" s="53" t="s">
        <v>475</v>
      </c>
      <c r="R42" s="50"/>
      <c r="S42" s="52"/>
      <c r="T42" s="60"/>
      <c r="U42" s="57"/>
      <c r="V42" s="58"/>
    </row>
    <row r="43" spans="2:22" ht="100" customHeight="1" x14ac:dyDescent="0.35">
      <c r="B43" s="54">
        <f t="shared" si="0"/>
        <v>42</v>
      </c>
      <c r="C43" s="53" t="s">
        <v>116</v>
      </c>
      <c r="D43" s="115"/>
      <c r="E43" s="115"/>
      <c r="F43" s="115"/>
      <c r="Q43" s="53" t="s">
        <v>476</v>
      </c>
      <c r="R43" s="61"/>
      <c r="S43" s="56"/>
      <c r="T43" s="56"/>
      <c r="U43" s="56"/>
      <c r="V43" s="62"/>
    </row>
    <row r="44" spans="2:22" ht="100" customHeight="1" x14ac:dyDescent="0.35">
      <c r="B44" s="54">
        <f t="shared" si="0"/>
        <v>43</v>
      </c>
      <c r="C44" s="53" t="s">
        <v>118</v>
      </c>
      <c r="D44" s="115"/>
      <c r="E44" s="115"/>
      <c r="F44" s="115"/>
      <c r="Q44" s="53" t="s">
        <v>477</v>
      </c>
      <c r="R44" s="50"/>
      <c r="S44" s="52"/>
      <c r="T44" s="57"/>
      <c r="U44" s="57"/>
      <c r="V44" s="59"/>
    </row>
    <row r="45" spans="2:22" ht="100" customHeight="1" x14ac:dyDescent="0.35">
      <c r="B45" s="54">
        <f t="shared" si="0"/>
        <v>44</v>
      </c>
      <c r="C45" s="53" t="s">
        <v>120</v>
      </c>
      <c r="D45" s="115"/>
      <c r="E45" s="115"/>
      <c r="F45" s="115"/>
      <c r="Q45" s="53" t="s">
        <v>478</v>
      </c>
      <c r="R45" s="50"/>
      <c r="S45" s="52"/>
      <c r="T45" s="57"/>
      <c r="U45" s="57"/>
      <c r="V45" s="59"/>
    </row>
    <row r="46" spans="2:22" ht="100" customHeight="1" x14ac:dyDescent="0.35">
      <c r="B46" s="54">
        <f t="shared" si="0"/>
        <v>45</v>
      </c>
      <c r="C46" s="53" t="s">
        <v>122</v>
      </c>
      <c r="D46" s="115"/>
      <c r="E46" s="115"/>
      <c r="F46" s="115"/>
      <c r="Q46" s="53" t="s">
        <v>479</v>
      </c>
      <c r="R46" s="50"/>
      <c r="S46" s="52"/>
      <c r="T46" s="57"/>
      <c r="U46" s="57"/>
      <c r="V46" s="59"/>
    </row>
    <row r="47" spans="2:22" ht="100" customHeight="1" x14ac:dyDescent="0.35">
      <c r="B47" s="54">
        <f t="shared" si="0"/>
        <v>46</v>
      </c>
      <c r="C47" s="53" t="s">
        <v>124</v>
      </c>
      <c r="D47" s="115"/>
      <c r="E47" s="115"/>
      <c r="F47" s="115"/>
      <c r="Q47" s="53" t="s">
        <v>480</v>
      </c>
      <c r="R47" s="50"/>
      <c r="S47" s="52"/>
      <c r="T47" s="57"/>
      <c r="U47" s="57"/>
      <c r="V47" s="59"/>
    </row>
    <row r="48" spans="2:22" ht="100" customHeight="1" x14ac:dyDescent="0.35">
      <c r="B48" s="54">
        <f t="shared" si="0"/>
        <v>47</v>
      </c>
      <c r="C48" s="53" t="s">
        <v>126</v>
      </c>
      <c r="D48" s="115"/>
      <c r="E48" s="115"/>
      <c r="F48" s="115"/>
      <c r="Q48" s="53" t="s">
        <v>481</v>
      </c>
      <c r="R48" s="50"/>
      <c r="S48" s="52"/>
      <c r="T48" s="57"/>
      <c r="U48" s="57"/>
      <c r="V48" s="59"/>
    </row>
    <row r="49" spans="2:22" ht="100" customHeight="1" x14ac:dyDescent="0.35">
      <c r="B49" s="54">
        <f t="shared" si="0"/>
        <v>48</v>
      </c>
      <c r="C49" s="53" t="s">
        <v>128</v>
      </c>
      <c r="D49" s="115"/>
      <c r="E49" s="115"/>
      <c r="F49" s="115"/>
      <c r="Q49" s="53" t="s">
        <v>482</v>
      </c>
      <c r="R49" s="50"/>
      <c r="S49" s="52"/>
      <c r="T49" s="57"/>
      <c r="U49" s="57"/>
      <c r="V49" s="59"/>
    </row>
    <row r="50" spans="2:22" ht="100" customHeight="1" x14ac:dyDescent="0.35">
      <c r="B50" s="54">
        <f t="shared" si="0"/>
        <v>49</v>
      </c>
      <c r="C50" s="53" t="s">
        <v>130</v>
      </c>
      <c r="D50" s="115"/>
      <c r="E50" s="115"/>
      <c r="F50" s="115"/>
      <c r="Q50" s="53" t="s">
        <v>483</v>
      </c>
      <c r="R50" s="50"/>
      <c r="S50" s="52"/>
      <c r="T50" s="57"/>
      <c r="U50" s="57"/>
      <c r="V50" s="59"/>
    </row>
    <row r="51" spans="2:22" ht="100" customHeight="1" x14ac:dyDescent="0.35">
      <c r="B51" s="54">
        <f t="shared" si="0"/>
        <v>50</v>
      </c>
      <c r="C51" s="53" t="s">
        <v>132</v>
      </c>
      <c r="D51" s="115"/>
      <c r="E51" s="115"/>
      <c r="F51" s="115"/>
      <c r="Q51" s="53" t="s">
        <v>484</v>
      </c>
      <c r="R51" s="50"/>
      <c r="S51" s="52"/>
      <c r="T51" s="57"/>
      <c r="U51" s="57"/>
      <c r="V51" s="59"/>
    </row>
    <row r="52" spans="2:22" ht="100" customHeight="1" x14ac:dyDescent="0.35">
      <c r="B52" s="54">
        <f t="shared" si="0"/>
        <v>51</v>
      </c>
      <c r="C52" s="53" t="s">
        <v>134</v>
      </c>
      <c r="D52" s="115"/>
      <c r="E52" s="115"/>
      <c r="F52" s="115"/>
      <c r="Q52" s="53" t="s">
        <v>485</v>
      </c>
      <c r="R52" s="50"/>
      <c r="S52" s="52"/>
      <c r="T52" s="57"/>
      <c r="U52" s="57"/>
      <c r="V52" s="59"/>
    </row>
    <row r="53" spans="2:22" ht="100" customHeight="1" x14ac:dyDescent="0.35">
      <c r="B53" s="54">
        <f t="shared" si="0"/>
        <v>52</v>
      </c>
      <c r="C53" s="53" t="s">
        <v>136</v>
      </c>
      <c r="D53" s="115"/>
      <c r="E53" s="115"/>
      <c r="F53" s="115"/>
      <c r="Q53" s="53" t="s">
        <v>486</v>
      </c>
      <c r="R53" s="50"/>
      <c r="S53" s="52"/>
      <c r="T53" s="57"/>
      <c r="U53" s="57"/>
      <c r="V53" s="59"/>
    </row>
    <row r="54" spans="2:22" ht="100" customHeight="1" x14ac:dyDescent="0.35">
      <c r="B54" s="54">
        <f t="shared" si="0"/>
        <v>53</v>
      </c>
      <c r="C54" s="53" t="s">
        <v>138</v>
      </c>
      <c r="D54" s="115"/>
      <c r="E54" s="115"/>
      <c r="F54" s="115"/>
      <c r="Q54" s="53" t="s">
        <v>487</v>
      </c>
      <c r="R54" s="50"/>
      <c r="S54" s="52"/>
      <c r="T54" s="57"/>
      <c r="U54" s="57"/>
      <c r="V54" s="59"/>
    </row>
    <row r="55" spans="2:22" ht="100" customHeight="1" x14ac:dyDescent="0.35">
      <c r="B55" s="54">
        <f t="shared" si="0"/>
        <v>54</v>
      </c>
      <c r="C55" s="53" t="s">
        <v>8</v>
      </c>
      <c r="D55" s="115"/>
      <c r="E55" s="115"/>
      <c r="F55" s="115"/>
      <c r="Q55" s="53" t="s">
        <v>436</v>
      </c>
      <c r="R55" s="50"/>
      <c r="S55" s="52"/>
      <c r="T55" s="57"/>
      <c r="U55" s="57"/>
      <c r="V55" s="59"/>
    </row>
    <row r="56" spans="2:22" ht="100" customHeight="1" x14ac:dyDescent="0.35">
      <c r="B56" s="54">
        <f t="shared" si="0"/>
        <v>55</v>
      </c>
      <c r="C56" s="53" t="s">
        <v>141</v>
      </c>
      <c r="D56" s="115"/>
      <c r="E56" s="115"/>
      <c r="F56" s="115"/>
      <c r="Q56" s="53" t="s">
        <v>488</v>
      </c>
      <c r="R56" s="50"/>
      <c r="S56" s="52"/>
      <c r="T56" s="57"/>
      <c r="U56" s="57"/>
      <c r="V56" s="59"/>
    </row>
    <row r="57" spans="2:22" ht="100" customHeight="1" x14ac:dyDescent="0.35">
      <c r="B57" s="54">
        <f t="shared" si="0"/>
        <v>56</v>
      </c>
      <c r="C57" s="53" t="s">
        <v>143</v>
      </c>
      <c r="D57" s="115"/>
      <c r="E57" s="115"/>
      <c r="F57" s="115"/>
      <c r="Q57" s="53" t="s">
        <v>489</v>
      </c>
      <c r="R57" s="50"/>
      <c r="S57" s="52"/>
      <c r="T57" s="57"/>
      <c r="U57" s="57"/>
      <c r="V57" s="59"/>
    </row>
    <row r="58" spans="2:22" ht="100" customHeight="1" x14ac:dyDescent="0.35">
      <c r="B58" s="54">
        <f t="shared" si="0"/>
        <v>57</v>
      </c>
      <c r="C58" s="53" t="s">
        <v>145</v>
      </c>
      <c r="D58" s="115"/>
      <c r="E58" s="115"/>
      <c r="F58" s="115"/>
      <c r="Q58" s="53" t="s">
        <v>490</v>
      </c>
      <c r="R58" s="50"/>
      <c r="S58" s="52"/>
      <c r="T58" s="57"/>
      <c r="U58" s="57"/>
      <c r="V58" s="59"/>
    </row>
    <row r="59" spans="2:22" ht="100" customHeight="1" x14ac:dyDescent="0.35">
      <c r="B59" s="54">
        <f t="shared" si="0"/>
        <v>58</v>
      </c>
      <c r="C59" s="53" t="s">
        <v>147</v>
      </c>
      <c r="D59" s="115"/>
      <c r="E59" s="115"/>
      <c r="F59" s="115"/>
      <c r="Q59" s="53" t="s">
        <v>491</v>
      </c>
      <c r="R59" s="50"/>
      <c r="S59" s="52"/>
      <c r="T59" s="57"/>
      <c r="U59" s="57"/>
      <c r="V59" s="59"/>
    </row>
    <row r="60" spans="2:22" ht="100" customHeight="1" x14ac:dyDescent="0.35">
      <c r="B60" s="54">
        <f t="shared" si="0"/>
        <v>59</v>
      </c>
      <c r="C60" s="53" t="s">
        <v>149</v>
      </c>
      <c r="D60" s="115"/>
      <c r="E60" s="115"/>
      <c r="F60" s="115"/>
      <c r="Q60" s="53" t="s">
        <v>492</v>
      </c>
      <c r="R60" s="50"/>
      <c r="S60" s="52"/>
      <c r="T60" s="57"/>
      <c r="U60" s="57"/>
      <c r="V60" s="59"/>
    </row>
    <row r="61" spans="2:22" ht="100" customHeight="1" x14ac:dyDescent="0.35">
      <c r="B61" s="54">
        <f t="shared" si="0"/>
        <v>60</v>
      </c>
      <c r="C61" s="53" t="s">
        <v>151</v>
      </c>
      <c r="D61" s="115"/>
      <c r="E61" s="115"/>
      <c r="F61" s="115"/>
      <c r="Q61" s="53" t="s">
        <v>493</v>
      </c>
      <c r="R61" s="50"/>
      <c r="S61" s="52"/>
      <c r="T61" s="57"/>
      <c r="U61" s="57"/>
      <c r="V61" s="59"/>
    </row>
    <row r="62" spans="2:22" ht="100" customHeight="1" x14ac:dyDescent="0.35">
      <c r="B62" s="54">
        <f t="shared" si="0"/>
        <v>61</v>
      </c>
      <c r="C62" s="53" t="s">
        <v>153</v>
      </c>
      <c r="D62" s="115"/>
      <c r="E62" s="115"/>
      <c r="F62" s="115"/>
      <c r="Q62" s="53" t="s">
        <v>494</v>
      </c>
      <c r="R62" s="50"/>
      <c r="S62" s="52"/>
      <c r="T62" s="57"/>
      <c r="U62" s="57"/>
      <c r="V62" s="59"/>
    </row>
    <row r="63" spans="2:22" ht="100" customHeight="1" x14ac:dyDescent="0.35">
      <c r="B63" s="54">
        <f t="shared" si="0"/>
        <v>62</v>
      </c>
      <c r="C63" s="53" t="s">
        <v>155</v>
      </c>
      <c r="D63" s="115"/>
      <c r="E63" s="115"/>
      <c r="F63" s="115"/>
      <c r="Q63" s="53" t="s">
        <v>495</v>
      </c>
      <c r="R63" s="50"/>
      <c r="S63" s="52"/>
      <c r="T63" s="57"/>
      <c r="U63" s="57"/>
      <c r="V63" s="59"/>
    </row>
    <row r="64" spans="2:22" ht="100" customHeight="1" x14ac:dyDescent="0.35">
      <c r="B64" s="54">
        <f t="shared" si="0"/>
        <v>63</v>
      </c>
      <c r="C64" s="53" t="s">
        <v>157</v>
      </c>
      <c r="D64" s="115"/>
      <c r="E64" s="115"/>
      <c r="F64" s="115"/>
      <c r="Q64" s="53" t="s">
        <v>496</v>
      </c>
      <c r="R64" s="50"/>
      <c r="S64" s="52"/>
      <c r="T64" s="57"/>
      <c r="U64" s="57"/>
      <c r="V64" s="59"/>
    </row>
    <row r="65" spans="2:22" ht="100" customHeight="1" x14ac:dyDescent="0.35">
      <c r="B65" s="54">
        <f t="shared" si="0"/>
        <v>64</v>
      </c>
      <c r="C65" s="53" t="s">
        <v>159</v>
      </c>
      <c r="D65" s="115"/>
      <c r="E65" s="115"/>
      <c r="F65" s="115"/>
      <c r="Q65" s="53" t="s">
        <v>497</v>
      </c>
      <c r="R65" s="50"/>
      <c r="S65" s="52"/>
      <c r="T65" s="57"/>
      <c r="U65" s="57"/>
      <c r="V65" s="59"/>
    </row>
    <row r="66" spans="2:22" ht="100" customHeight="1" x14ac:dyDescent="0.35">
      <c r="B66" s="54">
        <f t="shared" si="0"/>
        <v>65</v>
      </c>
      <c r="C66" s="53" t="s">
        <v>161</v>
      </c>
      <c r="D66" s="115"/>
      <c r="E66" s="115"/>
      <c r="F66" s="115"/>
      <c r="Q66" s="53" t="s">
        <v>498</v>
      </c>
      <c r="R66" s="50"/>
      <c r="S66" s="52"/>
      <c r="T66" s="57"/>
      <c r="U66" s="57"/>
      <c r="V66" s="59"/>
    </row>
    <row r="67" spans="2:22" ht="100" customHeight="1" x14ac:dyDescent="0.35">
      <c r="B67" s="54">
        <f t="shared" si="0"/>
        <v>66</v>
      </c>
      <c r="C67" s="53" t="s">
        <v>163</v>
      </c>
      <c r="D67" s="115"/>
      <c r="E67" s="115"/>
      <c r="F67" s="115"/>
      <c r="Q67" s="53" t="s">
        <v>499</v>
      </c>
      <c r="R67" s="50"/>
      <c r="S67" s="52"/>
      <c r="T67" s="57"/>
      <c r="U67" s="57"/>
      <c r="V67" s="59"/>
    </row>
    <row r="68" spans="2:22" ht="100" customHeight="1" x14ac:dyDescent="0.35">
      <c r="B68" s="54">
        <f t="shared" ref="B68:B131" si="1">B67+1</f>
        <v>67</v>
      </c>
      <c r="C68" s="53" t="s">
        <v>165</v>
      </c>
      <c r="D68" s="115"/>
      <c r="E68" s="115"/>
      <c r="F68" s="115"/>
      <c r="Q68" s="53" t="s">
        <v>500</v>
      </c>
      <c r="R68" s="50"/>
      <c r="S68" s="52"/>
      <c r="T68" s="57"/>
      <c r="U68" s="57"/>
      <c r="V68" s="59"/>
    </row>
    <row r="69" spans="2:22" ht="100" customHeight="1" x14ac:dyDescent="0.35">
      <c r="B69" s="54">
        <f t="shared" si="1"/>
        <v>68</v>
      </c>
      <c r="C69" s="53" t="s">
        <v>167</v>
      </c>
      <c r="D69" s="115"/>
      <c r="E69" s="115"/>
      <c r="F69" s="115"/>
      <c r="Q69" s="53" t="s">
        <v>501</v>
      </c>
      <c r="R69" s="50"/>
      <c r="S69" s="52"/>
      <c r="T69" s="57"/>
      <c r="U69" s="57"/>
      <c r="V69" s="59"/>
    </row>
    <row r="70" spans="2:22" ht="100" customHeight="1" x14ac:dyDescent="0.35">
      <c r="B70" s="54">
        <f t="shared" si="1"/>
        <v>69</v>
      </c>
      <c r="C70" s="53" t="s">
        <v>169</v>
      </c>
      <c r="D70" s="115"/>
      <c r="E70" s="115"/>
      <c r="F70" s="115"/>
      <c r="Q70" s="53" t="s">
        <v>502</v>
      </c>
      <c r="R70" s="50"/>
      <c r="S70" s="52"/>
      <c r="T70" s="57"/>
      <c r="U70" s="57"/>
      <c r="V70" s="59"/>
    </row>
    <row r="71" spans="2:22" ht="100" customHeight="1" x14ac:dyDescent="0.35">
      <c r="B71" s="54">
        <f t="shared" si="1"/>
        <v>70</v>
      </c>
      <c r="C71" s="53" t="s">
        <v>171</v>
      </c>
      <c r="D71" s="115"/>
      <c r="E71" s="115"/>
      <c r="F71" s="115"/>
      <c r="Q71" s="53" t="s">
        <v>503</v>
      </c>
      <c r="R71" s="50"/>
      <c r="S71" s="52"/>
      <c r="T71" s="57"/>
      <c r="U71" s="57"/>
      <c r="V71" s="59"/>
    </row>
    <row r="72" spans="2:22" ht="100" customHeight="1" x14ac:dyDescent="0.35">
      <c r="B72" s="54">
        <f t="shared" si="1"/>
        <v>71</v>
      </c>
      <c r="C72" s="53" t="s">
        <v>173</v>
      </c>
      <c r="D72" s="115"/>
      <c r="E72" s="115"/>
      <c r="F72" s="115"/>
      <c r="Q72" s="53" t="s">
        <v>504</v>
      </c>
      <c r="R72" s="50"/>
      <c r="S72" s="52"/>
      <c r="T72" s="57"/>
      <c r="U72" s="57"/>
      <c r="V72" s="59"/>
    </row>
    <row r="73" spans="2:22" ht="100" customHeight="1" x14ac:dyDescent="0.35">
      <c r="B73" s="54">
        <f t="shared" si="1"/>
        <v>72</v>
      </c>
      <c r="C73" s="53" t="s">
        <v>175</v>
      </c>
      <c r="D73" s="115"/>
      <c r="E73" s="115"/>
      <c r="F73" s="115"/>
      <c r="Q73" s="53" t="s">
        <v>505</v>
      </c>
      <c r="R73" s="50"/>
      <c r="S73" s="52"/>
      <c r="T73" s="57"/>
      <c r="U73" s="57"/>
      <c r="V73" s="59"/>
    </row>
    <row r="74" spans="2:22" ht="100" customHeight="1" x14ac:dyDescent="0.35">
      <c r="B74" s="54">
        <f t="shared" si="1"/>
        <v>73</v>
      </c>
      <c r="C74" s="53" t="s">
        <v>177</v>
      </c>
      <c r="D74" s="115"/>
      <c r="E74" s="115"/>
      <c r="F74" s="115"/>
      <c r="Q74" s="53" t="s">
        <v>506</v>
      </c>
      <c r="R74" s="50"/>
      <c r="S74" s="52"/>
      <c r="T74" s="57"/>
      <c r="U74" s="57"/>
      <c r="V74" s="59"/>
    </row>
    <row r="75" spans="2:22" ht="100" customHeight="1" x14ac:dyDescent="0.35">
      <c r="B75" s="54">
        <f t="shared" si="1"/>
        <v>74</v>
      </c>
      <c r="C75" s="53" t="s">
        <v>179</v>
      </c>
      <c r="D75" s="115"/>
      <c r="E75" s="115"/>
      <c r="F75" s="115"/>
      <c r="Q75" s="53" t="s">
        <v>507</v>
      </c>
      <c r="R75" s="50"/>
      <c r="S75" s="52"/>
      <c r="T75" s="57"/>
      <c r="U75" s="57"/>
      <c r="V75" s="59"/>
    </row>
    <row r="76" spans="2:22" ht="100" customHeight="1" x14ac:dyDescent="0.35">
      <c r="B76" s="54">
        <f t="shared" si="1"/>
        <v>75</v>
      </c>
      <c r="C76" s="53" t="s">
        <v>181</v>
      </c>
      <c r="D76" s="115"/>
      <c r="E76" s="115"/>
      <c r="F76" s="115"/>
      <c r="Q76" s="53" t="s">
        <v>508</v>
      </c>
      <c r="R76" s="50"/>
      <c r="S76" s="52"/>
      <c r="T76" s="57"/>
      <c r="U76" s="57"/>
      <c r="V76" s="59"/>
    </row>
    <row r="77" spans="2:22" ht="100" customHeight="1" x14ac:dyDescent="0.35">
      <c r="B77" s="54">
        <f t="shared" si="1"/>
        <v>76</v>
      </c>
      <c r="C77" s="53" t="s">
        <v>183</v>
      </c>
      <c r="D77" s="115"/>
      <c r="E77" s="115"/>
      <c r="F77" s="115"/>
      <c r="Q77" s="53" t="s">
        <v>509</v>
      </c>
      <c r="R77" s="50"/>
      <c r="S77" s="52"/>
      <c r="T77" s="57"/>
      <c r="U77" s="57"/>
      <c r="V77" s="59"/>
    </row>
    <row r="78" spans="2:22" ht="100" customHeight="1" x14ac:dyDescent="0.35">
      <c r="B78" s="54">
        <f t="shared" si="1"/>
        <v>77</v>
      </c>
      <c r="C78" s="53" t="s">
        <v>185</v>
      </c>
      <c r="D78" s="115"/>
      <c r="E78" s="115"/>
      <c r="F78" s="115"/>
      <c r="Q78" s="53" t="s">
        <v>510</v>
      </c>
      <c r="R78" s="50"/>
      <c r="S78" s="52"/>
      <c r="T78" s="57"/>
      <c r="U78" s="57"/>
      <c r="V78" s="59"/>
    </row>
    <row r="79" spans="2:22" ht="100" customHeight="1" x14ac:dyDescent="0.35">
      <c r="B79" s="54">
        <f t="shared" si="1"/>
        <v>78</v>
      </c>
      <c r="C79" s="53" t="s">
        <v>187</v>
      </c>
      <c r="D79" s="115"/>
      <c r="E79" s="115"/>
      <c r="F79" s="115"/>
      <c r="Q79" s="53" t="s">
        <v>511</v>
      </c>
      <c r="R79" s="50"/>
      <c r="S79" s="52"/>
      <c r="T79" s="57"/>
      <c r="U79" s="57"/>
      <c r="V79" s="59"/>
    </row>
    <row r="80" spans="2:22" ht="100" customHeight="1" x14ac:dyDescent="0.35">
      <c r="B80" s="54">
        <f t="shared" si="1"/>
        <v>79</v>
      </c>
      <c r="C80" s="53" t="s">
        <v>189</v>
      </c>
      <c r="D80" s="115"/>
      <c r="E80" s="115"/>
      <c r="F80" s="115"/>
      <c r="Q80" s="53" t="s">
        <v>512</v>
      </c>
      <c r="R80" s="50"/>
      <c r="S80" s="52"/>
      <c r="T80" s="57"/>
      <c r="U80" s="57"/>
      <c r="V80" s="59"/>
    </row>
    <row r="81" spans="2:22" ht="100" customHeight="1" x14ac:dyDescent="0.35">
      <c r="B81" s="54">
        <f t="shared" si="1"/>
        <v>80</v>
      </c>
      <c r="C81" s="53" t="s">
        <v>191</v>
      </c>
      <c r="D81" s="115"/>
      <c r="E81" s="115"/>
      <c r="F81" s="115"/>
      <c r="Q81" s="53" t="s">
        <v>513</v>
      </c>
      <c r="R81" s="50"/>
      <c r="S81" s="52"/>
      <c r="T81" s="57"/>
      <c r="U81" s="57"/>
      <c r="V81" s="59"/>
    </row>
    <row r="82" spans="2:22" ht="100" customHeight="1" x14ac:dyDescent="0.35">
      <c r="B82" s="54">
        <f t="shared" si="1"/>
        <v>81</v>
      </c>
      <c r="C82" s="53" t="s">
        <v>193</v>
      </c>
      <c r="D82" s="115"/>
      <c r="E82" s="115"/>
      <c r="F82" s="115"/>
      <c r="Q82" s="53" t="s">
        <v>514</v>
      </c>
      <c r="R82" s="50"/>
      <c r="S82" s="52"/>
      <c r="T82" s="57"/>
      <c r="U82" s="57"/>
      <c r="V82" s="59"/>
    </row>
    <row r="83" spans="2:22" ht="100" customHeight="1" x14ac:dyDescent="0.35">
      <c r="B83" s="54">
        <f t="shared" si="1"/>
        <v>82</v>
      </c>
      <c r="C83" s="53" t="s">
        <v>195</v>
      </c>
      <c r="D83" s="115"/>
      <c r="E83" s="115"/>
      <c r="F83" s="115"/>
      <c r="Q83" s="53" t="s">
        <v>515</v>
      </c>
      <c r="R83" s="50"/>
      <c r="S83" s="52"/>
      <c r="T83" s="57"/>
      <c r="U83" s="57"/>
      <c r="V83" s="59"/>
    </row>
    <row r="84" spans="2:22" ht="100" customHeight="1" x14ac:dyDescent="0.35">
      <c r="B84" s="54">
        <f t="shared" si="1"/>
        <v>83</v>
      </c>
      <c r="C84" s="53" t="s">
        <v>198</v>
      </c>
      <c r="D84" s="115"/>
      <c r="E84" s="115"/>
      <c r="F84" s="115"/>
      <c r="Q84" s="53" t="s">
        <v>516</v>
      </c>
      <c r="R84" s="50"/>
      <c r="S84" s="52"/>
      <c r="T84" s="57"/>
      <c r="U84" s="57"/>
      <c r="V84" s="59"/>
    </row>
    <row r="85" spans="2:22" ht="100" customHeight="1" x14ac:dyDescent="0.35">
      <c r="B85" s="54">
        <f t="shared" si="1"/>
        <v>84</v>
      </c>
      <c r="C85" s="53" t="s">
        <v>200</v>
      </c>
      <c r="D85" s="115"/>
      <c r="E85" s="115"/>
      <c r="F85" s="115"/>
      <c r="Q85" s="53" t="s">
        <v>517</v>
      </c>
      <c r="R85" s="50"/>
      <c r="S85" s="52"/>
      <c r="T85" s="57"/>
      <c r="U85" s="57"/>
      <c r="V85" s="59"/>
    </row>
    <row r="86" spans="2:22" ht="100" customHeight="1" x14ac:dyDescent="0.35">
      <c r="B86" s="54">
        <f t="shared" si="1"/>
        <v>85</v>
      </c>
      <c r="C86" s="53" t="s">
        <v>202</v>
      </c>
      <c r="D86" s="115"/>
      <c r="E86" s="115"/>
      <c r="F86" s="115"/>
      <c r="Q86" s="53" t="s">
        <v>518</v>
      </c>
      <c r="R86" s="50"/>
      <c r="S86" s="52"/>
      <c r="T86" s="57"/>
      <c r="U86" s="57"/>
      <c r="V86" s="59"/>
    </row>
    <row r="87" spans="2:22" ht="100" customHeight="1" x14ac:dyDescent="0.35">
      <c r="B87" s="54">
        <f t="shared" si="1"/>
        <v>86</v>
      </c>
      <c r="C87" s="53" t="s">
        <v>204</v>
      </c>
      <c r="D87" s="115"/>
      <c r="E87" s="115"/>
      <c r="F87" s="115"/>
      <c r="Q87" s="53" t="s">
        <v>519</v>
      </c>
      <c r="R87" s="50"/>
      <c r="S87" s="52"/>
      <c r="T87" s="57"/>
      <c r="U87" s="57"/>
      <c r="V87" s="59"/>
    </row>
    <row r="88" spans="2:22" ht="100" customHeight="1" x14ac:dyDescent="0.35">
      <c r="B88" s="54">
        <f t="shared" si="1"/>
        <v>87</v>
      </c>
      <c r="C88" s="53" t="s">
        <v>207</v>
      </c>
      <c r="D88" s="115"/>
      <c r="E88" s="115"/>
      <c r="F88" s="115"/>
      <c r="Q88" s="53" t="s">
        <v>520</v>
      </c>
      <c r="R88" s="50"/>
      <c r="S88" s="52"/>
      <c r="T88" s="57"/>
      <c r="U88" s="57"/>
      <c r="V88" s="59"/>
    </row>
    <row r="89" spans="2:22" ht="100" customHeight="1" x14ac:dyDescent="0.35">
      <c r="B89" s="54">
        <f t="shared" si="1"/>
        <v>88</v>
      </c>
      <c r="C89" s="53" t="s">
        <v>209</v>
      </c>
      <c r="D89" s="115"/>
      <c r="E89" s="115"/>
      <c r="F89" s="115"/>
      <c r="Q89" s="53" t="s">
        <v>521</v>
      </c>
      <c r="R89" s="50"/>
      <c r="S89" s="52"/>
      <c r="T89" s="57"/>
      <c r="U89" s="57"/>
      <c r="V89" s="59"/>
    </row>
    <row r="90" spans="2:22" ht="100" customHeight="1" x14ac:dyDescent="0.35">
      <c r="B90" s="54">
        <f t="shared" si="1"/>
        <v>89</v>
      </c>
      <c r="C90" s="53" t="s">
        <v>211</v>
      </c>
      <c r="D90" s="115"/>
      <c r="E90" s="115"/>
      <c r="F90" s="115"/>
      <c r="Q90" s="53" t="s">
        <v>522</v>
      </c>
      <c r="R90" s="50"/>
      <c r="S90" s="52"/>
      <c r="T90" s="57"/>
      <c r="U90" s="57"/>
      <c r="V90" s="59"/>
    </row>
    <row r="91" spans="2:22" ht="100" customHeight="1" x14ac:dyDescent="0.35">
      <c r="B91" s="54">
        <f t="shared" si="1"/>
        <v>90</v>
      </c>
      <c r="C91" s="53" t="s">
        <v>13</v>
      </c>
      <c r="D91" s="115"/>
      <c r="E91" s="115"/>
      <c r="F91" s="115"/>
      <c r="Q91" s="53" t="s">
        <v>523</v>
      </c>
      <c r="R91" s="50"/>
      <c r="S91" s="52"/>
      <c r="T91" s="57"/>
      <c r="U91" s="57"/>
      <c r="V91" s="59"/>
    </row>
    <row r="92" spans="2:22" ht="100" customHeight="1" x14ac:dyDescent="0.35">
      <c r="B92" s="54">
        <f t="shared" si="1"/>
        <v>91</v>
      </c>
      <c r="C92" s="53" t="s">
        <v>214</v>
      </c>
      <c r="D92" s="115"/>
      <c r="E92" s="115"/>
      <c r="F92" s="115"/>
      <c r="Q92" s="53" t="s">
        <v>524</v>
      </c>
      <c r="R92" s="50"/>
      <c r="S92" s="52"/>
      <c r="T92" s="57"/>
      <c r="U92" s="57"/>
      <c r="V92" s="59"/>
    </row>
    <row r="93" spans="2:22" ht="100" customHeight="1" x14ac:dyDescent="0.35">
      <c r="B93" s="54">
        <f t="shared" si="1"/>
        <v>92</v>
      </c>
      <c r="C93" s="53" t="s">
        <v>216</v>
      </c>
      <c r="D93" s="115"/>
      <c r="E93" s="115"/>
      <c r="F93" s="115"/>
      <c r="Q93" s="53" t="s">
        <v>525</v>
      </c>
      <c r="R93" s="50"/>
      <c r="S93" s="52"/>
      <c r="T93" s="57"/>
      <c r="U93" s="57"/>
      <c r="V93" s="59"/>
    </row>
    <row r="94" spans="2:22" ht="100" customHeight="1" x14ac:dyDescent="0.35">
      <c r="B94" s="54">
        <f t="shared" si="1"/>
        <v>93</v>
      </c>
      <c r="C94" s="53" t="s">
        <v>218</v>
      </c>
      <c r="D94" s="115"/>
      <c r="E94" s="115"/>
      <c r="F94" s="115"/>
      <c r="Q94" s="53" t="s">
        <v>526</v>
      </c>
      <c r="R94" s="50"/>
      <c r="S94" s="52"/>
      <c r="T94" s="57"/>
      <c r="U94" s="57"/>
      <c r="V94" s="59"/>
    </row>
    <row r="95" spans="2:22" ht="100" customHeight="1" x14ac:dyDescent="0.35">
      <c r="B95" s="54">
        <f t="shared" si="1"/>
        <v>94</v>
      </c>
      <c r="C95" s="53" t="s">
        <v>220</v>
      </c>
      <c r="D95" s="115"/>
      <c r="E95" s="115"/>
      <c r="F95" s="115"/>
      <c r="Q95" s="53" t="s">
        <v>527</v>
      </c>
      <c r="R95" s="50"/>
      <c r="S95" s="52"/>
      <c r="T95" s="57"/>
      <c r="U95" s="57"/>
      <c r="V95" s="59"/>
    </row>
    <row r="96" spans="2:22" ht="100" customHeight="1" x14ac:dyDescent="0.35">
      <c r="B96" s="54">
        <f t="shared" si="1"/>
        <v>95</v>
      </c>
      <c r="C96" s="53" t="s">
        <v>222</v>
      </c>
      <c r="D96" s="115"/>
      <c r="E96" s="115"/>
      <c r="F96" s="115"/>
      <c r="Q96" s="53" t="s">
        <v>528</v>
      </c>
      <c r="R96" s="50"/>
      <c r="S96" s="52"/>
      <c r="T96" s="57"/>
      <c r="U96" s="57"/>
      <c r="V96" s="59"/>
    </row>
    <row r="97" spans="2:22" ht="100" customHeight="1" x14ac:dyDescent="0.35">
      <c r="B97" s="54">
        <f t="shared" si="1"/>
        <v>96</v>
      </c>
      <c r="C97" s="53" t="s">
        <v>224</v>
      </c>
      <c r="D97" s="115"/>
      <c r="E97" s="115"/>
      <c r="F97" s="115"/>
      <c r="Q97" s="53" t="s">
        <v>529</v>
      </c>
      <c r="R97" s="50"/>
      <c r="S97" s="52"/>
      <c r="T97" s="57"/>
      <c r="U97" s="57"/>
      <c r="V97" s="59"/>
    </row>
    <row r="98" spans="2:22" ht="100" customHeight="1" x14ac:dyDescent="0.35">
      <c r="B98" s="54">
        <f t="shared" si="1"/>
        <v>97</v>
      </c>
      <c r="C98" s="53" t="s">
        <v>226</v>
      </c>
      <c r="D98" s="115"/>
      <c r="E98" s="115"/>
      <c r="F98" s="115"/>
      <c r="Q98" s="53" t="s">
        <v>530</v>
      </c>
      <c r="R98" s="50"/>
      <c r="S98" s="52"/>
      <c r="T98" s="57"/>
      <c r="U98" s="57"/>
      <c r="V98" s="59"/>
    </row>
    <row r="99" spans="2:22" ht="100" customHeight="1" x14ac:dyDescent="0.35">
      <c r="B99" s="54">
        <f t="shared" si="1"/>
        <v>98</v>
      </c>
      <c r="C99" s="53" t="s">
        <v>228</v>
      </c>
      <c r="D99" s="115"/>
      <c r="E99" s="115"/>
      <c r="F99" s="115"/>
      <c r="Q99" s="53" t="s">
        <v>531</v>
      </c>
      <c r="R99" s="50"/>
      <c r="S99" s="52"/>
      <c r="T99" s="57"/>
      <c r="U99" s="57"/>
      <c r="V99" s="59"/>
    </row>
    <row r="100" spans="2:22" ht="100" customHeight="1" x14ac:dyDescent="0.35">
      <c r="B100" s="54">
        <f t="shared" si="1"/>
        <v>99</v>
      </c>
      <c r="C100" s="53" t="s">
        <v>230</v>
      </c>
      <c r="D100" s="115"/>
      <c r="E100" s="115"/>
      <c r="F100" s="115"/>
      <c r="Q100" s="53" t="s">
        <v>532</v>
      </c>
      <c r="R100" s="61"/>
      <c r="S100" s="56"/>
      <c r="T100" s="56"/>
      <c r="U100" s="56"/>
      <c r="V100" s="62"/>
    </row>
    <row r="101" spans="2:22" ht="100" customHeight="1" x14ac:dyDescent="0.35">
      <c r="B101" s="54">
        <f t="shared" si="1"/>
        <v>100</v>
      </c>
      <c r="C101" s="53" t="s">
        <v>232</v>
      </c>
      <c r="D101" s="115"/>
      <c r="E101" s="115"/>
      <c r="F101" s="115"/>
      <c r="Q101" s="53" t="s">
        <v>533</v>
      </c>
      <c r="R101" s="50"/>
      <c r="S101" s="52"/>
      <c r="T101" s="57"/>
      <c r="U101" s="57"/>
      <c r="V101" s="59"/>
    </row>
    <row r="102" spans="2:22" ht="100" customHeight="1" x14ac:dyDescent="0.35">
      <c r="B102" s="54">
        <f t="shared" si="1"/>
        <v>101</v>
      </c>
      <c r="C102" s="53" t="s">
        <v>234</v>
      </c>
      <c r="D102" s="115"/>
      <c r="E102" s="115"/>
      <c r="F102" s="115"/>
      <c r="Q102" s="53" t="s">
        <v>534</v>
      </c>
      <c r="R102" s="50"/>
      <c r="S102" s="52"/>
      <c r="T102" s="57"/>
      <c r="U102" s="57"/>
      <c r="V102" s="59"/>
    </row>
    <row r="103" spans="2:22" ht="100" customHeight="1" x14ac:dyDescent="0.35">
      <c r="B103" s="54">
        <f t="shared" si="1"/>
        <v>102</v>
      </c>
      <c r="C103" s="53" t="s">
        <v>236</v>
      </c>
      <c r="D103" s="115"/>
      <c r="E103" s="115"/>
      <c r="F103" s="115"/>
      <c r="Q103" s="53" t="s">
        <v>535</v>
      </c>
      <c r="R103" s="50"/>
      <c r="S103" s="52"/>
      <c r="T103" s="57"/>
      <c r="U103" s="57"/>
      <c r="V103" s="59"/>
    </row>
    <row r="104" spans="2:22" ht="100" customHeight="1" x14ac:dyDescent="0.35">
      <c r="B104" s="54">
        <f t="shared" si="1"/>
        <v>103</v>
      </c>
      <c r="C104" s="53" t="s">
        <v>238</v>
      </c>
      <c r="D104" s="115"/>
      <c r="E104" s="115"/>
      <c r="F104" s="115"/>
      <c r="Q104" s="53" t="s">
        <v>536</v>
      </c>
      <c r="R104" s="50"/>
      <c r="S104" s="52"/>
      <c r="T104" s="57"/>
      <c r="U104" s="57"/>
      <c r="V104" s="59"/>
    </row>
    <row r="105" spans="2:22" ht="100" customHeight="1" x14ac:dyDescent="0.35">
      <c r="B105" s="54">
        <f t="shared" si="1"/>
        <v>104</v>
      </c>
      <c r="C105" s="53" t="s">
        <v>240</v>
      </c>
      <c r="D105" s="115"/>
      <c r="E105" s="115"/>
      <c r="F105" s="115"/>
      <c r="Q105" s="53" t="s">
        <v>537</v>
      </c>
      <c r="R105" s="50"/>
      <c r="S105" s="52"/>
      <c r="T105" s="57"/>
      <c r="U105" s="57"/>
      <c r="V105" s="59"/>
    </row>
    <row r="106" spans="2:22" ht="100" customHeight="1" x14ac:dyDescent="0.35">
      <c r="B106" s="54">
        <f t="shared" si="1"/>
        <v>105</v>
      </c>
      <c r="C106" s="53" t="s">
        <v>242</v>
      </c>
      <c r="D106" s="115"/>
      <c r="E106" s="115"/>
      <c r="F106" s="115"/>
      <c r="Q106" s="53" t="s">
        <v>538</v>
      </c>
      <c r="R106" s="50"/>
      <c r="S106" s="52"/>
      <c r="T106" s="57"/>
      <c r="U106" s="57"/>
      <c r="V106" s="59"/>
    </row>
    <row r="107" spans="2:22" ht="100" customHeight="1" x14ac:dyDescent="0.35">
      <c r="B107" s="54">
        <f t="shared" si="1"/>
        <v>106</v>
      </c>
      <c r="C107" s="53" t="s">
        <v>244</v>
      </c>
      <c r="D107" s="115"/>
      <c r="E107" s="115"/>
      <c r="F107" s="115"/>
      <c r="Q107" s="53" t="s">
        <v>539</v>
      </c>
      <c r="R107" s="50"/>
      <c r="S107" s="52"/>
      <c r="T107" s="57"/>
      <c r="U107" s="57"/>
      <c r="V107" s="59"/>
    </row>
    <row r="108" spans="2:22" ht="100" customHeight="1" x14ac:dyDescent="0.35">
      <c r="B108" s="54">
        <f t="shared" si="1"/>
        <v>107</v>
      </c>
      <c r="C108" s="53" t="s">
        <v>246</v>
      </c>
      <c r="D108" s="115"/>
      <c r="E108" s="115"/>
      <c r="F108" s="115"/>
      <c r="Q108" s="53" t="s">
        <v>540</v>
      </c>
      <c r="R108" s="50"/>
      <c r="S108" s="52"/>
      <c r="T108" s="57"/>
      <c r="U108" s="57"/>
      <c r="V108" s="59"/>
    </row>
    <row r="109" spans="2:22" ht="100" customHeight="1" x14ac:dyDescent="0.35">
      <c r="B109" s="54">
        <f t="shared" si="1"/>
        <v>108</v>
      </c>
      <c r="C109" s="53" t="s">
        <v>248</v>
      </c>
      <c r="D109" s="115"/>
      <c r="E109" s="115"/>
      <c r="F109" s="115"/>
      <c r="Q109" s="53" t="s">
        <v>541</v>
      </c>
      <c r="R109" s="50"/>
      <c r="S109" s="52"/>
      <c r="T109" s="57"/>
      <c r="U109" s="57"/>
      <c r="V109" s="59"/>
    </row>
    <row r="110" spans="2:22" ht="100" customHeight="1" x14ac:dyDescent="0.35">
      <c r="B110" s="54">
        <f t="shared" si="1"/>
        <v>109</v>
      </c>
      <c r="C110" s="53" t="s">
        <v>250</v>
      </c>
      <c r="D110" s="115"/>
      <c r="E110" s="115"/>
      <c r="F110" s="115"/>
      <c r="Q110" s="53" t="s">
        <v>542</v>
      </c>
      <c r="R110" s="50"/>
      <c r="S110" s="52"/>
      <c r="T110" s="57"/>
      <c r="U110" s="57"/>
      <c r="V110" s="59"/>
    </row>
    <row r="111" spans="2:22" ht="100" customHeight="1" x14ac:dyDescent="0.35">
      <c r="B111" s="54">
        <f t="shared" si="1"/>
        <v>110</v>
      </c>
      <c r="C111" s="53" t="s">
        <v>252</v>
      </c>
      <c r="D111" s="115"/>
      <c r="E111" s="115"/>
      <c r="F111" s="115"/>
      <c r="Q111" s="53" t="s">
        <v>543</v>
      </c>
      <c r="R111" s="50"/>
      <c r="S111" s="52"/>
      <c r="T111" s="57"/>
      <c r="U111" s="57"/>
      <c r="V111" s="59"/>
    </row>
    <row r="112" spans="2:22" ht="100" customHeight="1" x14ac:dyDescent="0.35">
      <c r="B112" s="54">
        <f t="shared" si="1"/>
        <v>111</v>
      </c>
      <c r="C112" s="53" t="s">
        <v>254</v>
      </c>
      <c r="D112" s="115"/>
      <c r="E112" s="115"/>
      <c r="F112" s="115"/>
      <c r="Q112" s="53" t="s">
        <v>544</v>
      </c>
      <c r="R112" s="50"/>
      <c r="S112" s="52"/>
      <c r="T112" s="57"/>
      <c r="U112" s="57"/>
      <c r="V112" s="59"/>
    </row>
    <row r="113" spans="2:22" ht="100" customHeight="1" x14ac:dyDescent="0.35">
      <c r="B113" s="54">
        <f t="shared" si="1"/>
        <v>112</v>
      </c>
      <c r="C113" s="53" t="s">
        <v>256</v>
      </c>
      <c r="D113" s="115"/>
      <c r="E113" s="115"/>
      <c r="F113" s="115"/>
      <c r="Q113" s="53" t="s">
        <v>545</v>
      </c>
      <c r="R113" s="50"/>
      <c r="S113" s="52"/>
      <c r="T113" s="57"/>
      <c r="U113" s="57"/>
      <c r="V113" s="59"/>
    </row>
    <row r="114" spans="2:22" ht="100" customHeight="1" x14ac:dyDescent="0.35">
      <c r="B114" s="54">
        <f t="shared" si="1"/>
        <v>113</v>
      </c>
      <c r="C114" s="53" t="s">
        <v>258</v>
      </c>
      <c r="D114" s="115"/>
      <c r="E114" s="115"/>
      <c r="F114" s="115"/>
      <c r="Q114" s="53" t="s">
        <v>546</v>
      </c>
      <c r="R114" s="50"/>
      <c r="S114" s="52"/>
      <c r="T114" s="57"/>
      <c r="U114" s="57"/>
      <c r="V114" s="59"/>
    </row>
    <row r="115" spans="2:22" ht="100" customHeight="1" x14ac:dyDescent="0.35">
      <c r="B115" s="54">
        <f t="shared" si="1"/>
        <v>114</v>
      </c>
      <c r="C115" s="53" t="s">
        <v>260</v>
      </c>
      <c r="D115" s="115"/>
      <c r="E115" s="115"/>
      <c r="F115" s="115"/>
      <c r="Q115" s="53" t="s">
        <v>547</v>
      </c>
      <c r="R115" s="50"/>
      <c r="S115" s="52"/>
      <c r="T115" s="57"/>
      <c r="U115" s="57"/>
      <c r="V115" s="59"/>
    </row>
    <row r="116" spans="2:22" ht="100" customHeight="1" x14ac:dyDescent="0.35">
      <c r="B116" s="54">
        <f t="shared" si="1"/>
        <v>115</v>
      </c>
      <c r="C116" s="53" t="s">
        <v>262</v>
      </c>
      <c r="D116" s="115"/>
      <c r="E116" s="115"/>
      <c r="F116" s="115"/>
      <c r="Q116" s="53" t="s">
        <v>548</v>
      </c>
      <c r="R116" s="50"/>
      <c r="S116" s="52"/>
      <c r="T116" s="57"/>
      <c r="U116" s="57"/>
      <c r="V116" s="59"/>
    </row>
    <row r="117" spans="2:22" ht="100" customHeight="1" x14ac:dyDescent="0.35">
      <c r="B117" s="54">
        <f t="shared" si="1"/>
        <v>116</v>
      </c>
      <c r="C117" s="53" t="s">
        <v>264</v>
      </c>
      <c r="D117" s="115"/>
      <c r="E117" s="115"/>
      <c r="F117" s="115"/>
      <c r="Q117" s="53" t="s">
        <v>549</v>
      </c>
      <c r="R117" s="50"/>
      <c r="S117" s="52"/>
      <c r="T117" s="57"/>
      <c r="U117" s="57"/>
      <c r="V117" s="59"/>
    </row>
    <row r="118" spans="2:22" ht="100" customHeight="1" x14ac:dyDescent="0.35">
      <c r="B118" s="54">
        <f t="shared" si="1"/>
        <v>117</v>
      </c>
      <c r="C118" s="53" t="s">
        <v>266</v>
      </c>
      <c r="D118" s="115"/>
      <c r="E118" s="115"/>
      <c r="F118" s="115"/>
      <c r="Q118" s="53" t="s">
        <v>550</v>
      </c>
      <c r="R118" s="50"/>
      <c r="S118" s="52"/>
      <c r="T118" s="57"/>
      <c r="U118" s="57"/>
      <c r="V118" s="59"/>
    </row>
    <row r="119" spans="2:22" ht="100" customHeight="1" x14ac:dyDescent="0.35">
      <c r="B119" s="54">
        <f t="shared" si="1"/>
        <v>118</v>
      </c>
      <c r="C119" s="53" t="s">
        <v>268</v>
      </c>
      <c r="D119" s="115"/>
      <c r="E119" s="115"/>
      <c r="F119" s="115"/>
      <c r="Q119" s="53" t="s">
        <v>551</v>
      </c>
      <c r="R119" s="50"/>
      <c r="S119" s="52"/>
      <c r="T119" s="57"/>
      <c r="U119" s="57"/>
      <c r="V119" s="59"/>
    </row>
    <row r="120" spans="2:22" ht="100" customHeight="1" x14ac:dyDescent="0.35">
      <c r="B120" s="54">
        <f t="shared" si="1"/>
        <v>119</v>
      </c>
      <c r="C120" s="53" t="s">
        <v>270</v>
      </c>
      <c r="D120" s="115"/>
      <c r="E120" s="115"/>
      <c r="F120" s="115"/>
      <c r="Q120" s="53" t="s">
        <v>552</v>
      </c>
      <c r="R120" s="50"/>
      <c r="S120" s="52"/>
      <c r="T120" s="57"/>
      <c r="U120" s="57"/>
      <c r="V120" s="59"/>
    </row>
    <row r="121" spans="2:22" ht="100" customHeight="1" x14ac:dyDescent="0.35">
      <c r="B121" s="54">
        <f t="shared" si="1"/>
        <v>120</v>
      </c>
      <c r="C121" s="53" t="s">
        <v>272</v>
      </c>
      <c r="D121" s="115"/>
      <c r="E121" s="115"/>
      <c r="F121" s="115"/>
      <c r="Q121" s="53" t="s">
        <v>553</v>
      </c>
      <c r="R121" s="50"/>
      <c r="S121" s="52"/>
      <c r="T121" s="57"/>
      <c r="U121" s="57"/>
      <c r="V121" s="59"/>
    </row>
    <row r="122" spans="2:22" ht="100" customHeight="1" x14ac:dyDescent="0.35">
      <c r="B122" s="54">
        <f t="shared" si="1"/>
        <v>121</v>
      </c>
      <c r="C122" s="53" t="s">
        <v>274</v>
      </c>
      <c r="D122" s="115"/>
      <c r="E122" s="115"/>
      <c r="F122" s="115"/>
      <c r="Q122" s="53" t="s">
        <v>554</v>
      </c>
      <c r="R122" s="50"/>
      <c r="S122" s="52"/>
      <c r="T122" s="57"/>
      <c r="U122" s="57"/>
      <c r="V122" s="59"/>
    </row>
    <row r="123" spans="2:22" ht="100" customHeight="1" x14ac:dyDescent="0.35">
      <c r="B123" s="54">
        <f t="shared" si="1"/>
        <v>122</v>
      </c>
      <c r="C123" s="53" t="s">
        <v>276</v>
      </c>
      <c r="D123" s="115"/>
      <c r="E123" s="115"/>
      <c r="F123" s="115"/>
      <c r="Q123" s="53" t="s">
        <v>555</v>
      </c>
      <c r="R123" s="50"/>
      <c r="S123" s="52"/>
      <c r="T123" s="57"/>
      <c r="U123" s="57"/>
      <c r="V123" s="59"/>
    </row>
    <row r="124" spans="2:22" ht="100" customHeight="1" x14ac:dyDescent="0.35">
      <c r="B124" s="54">
        <f t="shared" si="1"/>
        <v>123</v>
      </c>
      <c r="C124" s="53" t="s">
        <v>278</v>
      </c>
      <c r="D124" s="115"/>
      <c r="E124" s="115"/>
      <c r="F124" s="115"/>
      <c r="Q124" s="53" t="s">
        <v>556</v>
      </c>
      <c r="R124" s="50"/>
      <c r="S124" s="52"/>
      <c r="T124" s="57"/>
      <c r="U124" s="57"/>
      <c r="V124" s="59"/>
    </row>
    <row r="125" spans="2:22" ht="100" customHeight="1" x14ac:dyDescent="0.35">
      <c r="B125" s="54">
        <f t="shared" si="1"/>
        <v>124</v>
      </c>
      <c r="C125" s="53" t="s">
        <v>280</v>
      </c>
      <c r="D125" s="115"/>
      <c r="E125" s="115"/>
      <c r="F125" s="115"/>
      <c r="Q125" s="53" t="s">
        <v>557</v>
      </c>
      <c r="R125" s="50"/>
      <c r="S125" s="52"/>
      <c r="T125" s="57"/>
      <c r="U125" s="57"/>
      <c r="V125" s="59"/>
    </row>
    <row r="126" spans="2:22" ht="100" customHeight="1" x14ac:dyDescent="0.35">
      <c r="B126" s="54">
        <f t="shared" si="1"/>
        <v>125</v>
      </c>
      <c r="C126" s="53" t="s">
        <v>282</v>
      </c>
      <c r="D126" s="115"/>
      <c r="E126" s="115"/>
      <c r="F126" s="115"/>
      <c r="Q126" s="53" t="s">
        <v>558</v>
      </c>
      <c r="R126" s="50"/>
      <c r="S126" s="52"/>
      <c r="T126" s="57"/>
      <c r="U126" s="57"/>
      <c r="V126" s="59"/>
    </row>
    <row r="127" spans="2:22" ht="100" customHeight="1" x14ac:dyDescent="0.35">
      <c r="B127" s="54">
        <f t="shared" si="1"/>
        <v>126</v>
      </c>
      <c r="C127" s="53" t="s">
        <v>284</v>
      </c>
      <c r="D127" s="115"/>
      <c r="E127" s="115"/>
      <c r="F127" s="115"/>
      <c r="Q127" s="53" t="s">
        <v>559</v>
      </c>
      <c r="R127" s="50"/>
      <c r="S127" s="52"/>
      <c r="T127" s="57"/>
      <c r="U127" s="57"/>
      <c r="V127" s="59"/>
    </row>
    <row r="128" spans="2:22" ht="100" customHeight="1" x14ac:dyDescent="0.35">
      <c r="B128" s="54">
        <f t="shared" si="1"/>
        <v>127</v>
      </c>
      <c r="C128" s="53" t="s">
        <v>286</v>
      </c>
      <c r="D128" s="115"/>
      <c r="E128" s="115"/>
      <c r="F128" s="115"/>
      <c r="Q128" s="53" t="s">
        <v>560</v>
      </c>
      <c r="R128" s="50"/>
      <c r="S128" s="52"/>
      <c r="T128" s="57"/>
      <c r="U128" s="57"/>
      <c r="V128" s="59"/>
    </row>
    <row r="129" spans="2:22" ht="100" customHeight="1" x14ac:dyDescent="0.35">
      <c r="B129" s="54">
        <f t="shared" si="1"/>
        <v>128</v>
      </c>
      <c r="C129" s="53" t="s">
        <v>288</v>
      </c>
      <c r="D129" s="115"/>
      <c r="E129" s="115"/>
      <c r="F129" s="115"/>
      <c r="Q129" s="53" t="s">
        <v>561</v>
      </c>
      <c r="R129" s="50"/>
      <c r="S129" s="52"/>
      <c r="T129" s="57"/>
      <c r="U129" s="57"/>
      <c r="V129" s="59"/>
    </row>
    <row r="130" spans="2:22" ht="100" customHeight="1" x14ac:dyDescent="0.35">
      <c r="B130" s="54">
        <f t="shared" si="1"/>
        <v>129</v>
      </c>
      <c r="C130" s="53" t="s">
        <v>290</v>
      </c>
      <c r="D130" s="115"/>
      <c r="E130" s="115"/>
      <c r="F130" s="115"/>
      <c r="Q130" s="53" t="s">
        <v>562</v>
      </c>
      <c r="R130" s="50"/>
      <c r="S130" s="52"/>
      <c r="T130" s="57"/>
      <c r="U130" s="57"/>
      <c r="V130" s="59"/>
    </row>
    <row r="131" spans="2:22" ht="100" customHeight="1" x14ac:dyDescent="0.35">
      <c r="B131" s="54">
        <f t="shared" si="1"/>
        <v>130</v>
      </c>
      <c r="C131" s="53" t="s">
        <v>292</v>
      </c>
      <c r="D131" s="115"/>
      <c r="E131" s="115"/>
      <c r="F131" s="115"/>
      <c r="Q131" s="53" t="s">
        <v>563</v>
      </c>
      <c r="R131" s="50"/>
      <c r="S131" s="52"/>
      <c r="T131" s="57"/>
      <c r="U131" s="57"/>
      <c r="V131" s="59"/>
    </row>
    <row r="132" spans="2:22" ht="100" customHeight="1" x14ac:dyDescent="0.35">
      <c r="B132" s="54">
        <f t="shared" ref="B132:B195" si="2">B131+1</f>
        <v>131</v>
      </c>
      <c r="C132" s="53" t="s">
        <v>294</v>
      </c>
      <c r="D132" s="115"/>
      <c r="E132" s="115"/>
      <c r="F132" s="115"/>
      <c r="Q132" s="53" t="s">
        <v>564</v>
      </c>
      <c r="R132" s="50"/>
      <c r="S132" s="52"/>
      <c r="T132" s="57"/>
      <c r="U132" s="57"/>
      <c r="V132" s="59"/>
    </row>
    <row r="133" spans="2:22" ht="100" customHeight="1" x14ac:dyDescent="0.35">
      <c r="B133" s="54">
        <f t="shared" si="2"/>
        <v>132</v>
      </c>
      <c r="C133" s="53" t="s">
        <v>296</v>
      </c>
      <c r="D133" s="115"/>
      <c r="E133" s="115"/>
      <c r="F133" s="115"/>
      <c r="Q133" s="53" t="s">
        <v>565</v>
      </c>
      <c r="R133" s="50"/>
      <c r="S133" s="52"/>
      <c r="T133" s="57"/>
      <c r="U133" s="57"/>
      <c r="V133" s="59"/>
    </row>
    <row r="134" spans="2:22" ht="100" customHeight="1" x14ac:dyDescent="0.35">
      <c r="B134" s="54">
        <f t="shared" si="2"/>
        <v>133</v>
      </c>
      <c r="C134" s="53" t="s">
        <v>298</v>
      </c>
      <c r="D134" s="115"/>
      <c r="E134" s="115"/>
      <c r="F134" s="115"/>
      <c r="Q134" s="53" t="s">
        <v>566</v>
      </c>
      <c r="R134" s="50"/>
      <c r="S134" s="52"/>
      <c r="T134" s="57"/>
      <c r="U134" s="57"/>
      <c r="V134" s="59"/>
    </row>
    <row r="135" spans="2:22" ht="100" customHeight="1" x14ac:dyDescent="0.35">
      <c r="B135" s="54">
        <f t="shared" si="2"/>
        <v>134</v>
      </c>
      <c r="C135" s="53" t="s">
        <v>300</v>
      </c>
      <c r="D135" s="115"/>
      <c r="E135" s="115"/>
      <c r="F135" s="115"/>
      <c r="Q135" s="53" t="s">
        <v>567</v>
      </c>
      <c r="R135" s="50"/>
      <c r="S135" s="52"/>
      <c r="T135" s="57"/>
      <c r="U135" s="57"/>
      <c r="V135" s="59"/>
    </row>
    <row r="136" spans="2:22" ht="100" customHeight="1" x14ac:dyDescent="0.35">
      <c r="B136" s="54">
        <f t="shared" si="2"/>
        <v>135</v>
      </c>
      <c r="C136" s="53" t="s">
        <v>302</v>
      </c>
      <c r="D136" s="115"/>
      <c r="E136" s="115"/>
      <c r="F136" s="115"/>
      <c r="Q136" s="53" t="s">
        <v>568</v>
      </c>
      <c r="R136" s="50"/>
      <c r="S136" s="52"/>
      <c r="T136" s="57"/>
      <c r="U136" s="57"/>
      <c r="V136" s="59"/>
    </row>
    <row r="137" spans="2:22" ht="100" customHeight="1" x14ac:dyDescent="0.35">
      <c r="B137" s="54">
        <f t="shared" si="2"/>
        <v>136</v>
      </c>
      <c r="C137" s="53" t="s">
        <v>14</v>
      </c>
      <c r="D137" s="115"/>
      <c r="E137" s="115"/>
      <c r="F137" s="115"/>
      <c r="Q137" s="53" t="s">
        <v>569</v>
      </c>
      <c r="R137" s="50"/>
      <c r="S137" s="52"/>
      <c r="T137" s="57"/>
      <c r="U137" s="57"/>
      <c r="V137" s="59"/>
    </row>
    <row r="138" spans="2:22" ht="100" customHeight="1" x14ac:dyDescent="0.35">
      <c r="B138" s="54">
        <f t="shared" si="2"/>
        <v>137</v>
      </c>
      <c r="C138" s="53" t="s">
        <v>305</v>
      </c>
      <c r="D138" s="115"/>
      <c r="E138" s="115"/>
      <c r="F138" s="115"/>
      <c r="Q138" s="53" t="s">
        <v>570</v>
      </c>
      <c r="R138" s="50"/>
      <c r="S138" s="52"/>
      <c r="T138" s="57"/>
      <c r="U138" s="57"/>
      <c r="V138" s="59"/>
    </row>
    <row r="139" spans="2:22" ht="100" customHeight="1" x14ac:dyDescent="0.35">
      <c r="B139" s="54">
        <f t="shared" si="2"/>
        <v>138</v>
      </c>
      <c r="C139" s="53" t="s">
        <v>307</v>
      </c>
      <c r="D139" s="115"/>
      <c r="E139" s="115"/>
      <c r="F139" s="115"/>
      <c r="Q139" s="53" t="s">
        <v>571</v>
      </c>
      <c r="R139" s="50"/>
      <c r="S139" s="52"/>
      <c r="T139" s="57"/>
      <c r="U139" s="57"/>
      <c r="V139" s="59"/>
    </row>
    <row r="140" spans="2:22" ht="100" customHeight="1" x14ac:dyDescent="0.35">
      <c r="B140" s="54">
        <f t="shared" si="2"/>
        <v>139</v>
      </c>
      <c r="C140" s="53" t="s">
        <v>309</v>
      </c>
      <c r="D140" s="115"/>
      <c r="E140" s="115"/>
      <c r="F140" s="115"/>
      <c r="Q140" s="53" t="s">
        <v>572</v>
      </c>
      <c r="R140" s="50"/>
      <c r="S140" s="52"/>
      <c r="T140" s="57"/>
      <c r="U140" s="57"/>
      <c r="V140" s="59"/>
    </row>
    <row r="141" spans="2:22" ht="100" customHeight="1" x14ac:dyDescent="0.35">
      <c r="B141" s="54">
        <f t="shared" si="2"/>
        <v>140</v>
      </c>
      <c r="C141" s="53" t="s">
        <v>311</v>
      </c>
      <c r="D141" s="115"/>
      <c r="E141" s="115"/>
      <c r="F141" s="115"/>
      <c r="Q141" s="53" t="s">
        <v>573</v>
      </c>
      <c r="R141" s="50"/>
      <c r="S141" s="52"/>
      <c r="T141" s="57"/>
      <c r="U141" s="57"/>
      <c r="V141" s="59"/>
    </row>
    <row r="142" spans="2:22" ht="100" customHeight="1" x14ac:dyDescent="0.35">
      <c r="B142" s="54">
        <f t="shared" si="2"/>
        <v>141</v>
      </c>
      <c r="C142" s="53" t="s">
        <v>313</v>
      </c>
      <c r="D142" s="115"/>
      <c r="E142" s="115"/>
      <c r="F142" s="115"/>
      <c r="Q142" s="53" t="s">
        <v>574</v>
      </c>
      <c r="R142" s="50"/>
      <c r="S142" s="52"/>
      <c r="T142" s="57"/>
      <c r="U142" s="57"/>
      <c r="V142" s="59"/>
    </row>
    <row r="143" spans="2:22" ht="100" customHeight="1" x14ac:dyDescent="0.35">
      <c r="B143" s="54">
        <f t="shared" si="2"/>
        <v>142</v>
      </c>
      <c r="C143" s="53" t="s">
        <v>315</v>
      </c>
      <c r="D143" s="115"/>
      <c r="E143" s="115"/>
      <c r="F143" s="115"/>
      <c r="Q143" s="53" t="s">
        <v>575</v>
      </c>
      <c r="R143" s="50"/>
      <c r="S143" s="52"/>
      <c r="T143" s="57"/>
      <c r="U143" s="57"/>
      <c r="V143" s="59"/>
    </row>
    <row r="144" spans="2:22" ht="100" customHeight="1" x14ac:dyDescent="0.35">
      <c r="B144" s="54">
        <f t="shared" si="2"/>
        <v>143</v>
      </c>
      <c r="C144" s="53" t="s">
        <v>317</v>
      </c>
      <c r="D144" s="115"/>
      <c r="E144" s="115"/>
      <c r="F144" s="115"/>
      <c r="Q144" s="53" t="s">
        <v>576</v>
      </c>
      <c r="R144" s="50"/>
      <c r="S144" s="52"/>
      <c r="T144" s="57"/>
      <c r="U144" s="57"/>
      <c r="V144" s="59"/>
    </row>
    <row r="145" spans="2:22" ht="100" customHeight="1" x14ac:dyDescent="0.35">
      <c r="B145" s="54">
        <f t="shared" si="2"/>
        <v>144</v>
      </c>
      <c r="C145" s="53" t="s">
        <v>319</v>
      </c>
      <c r="D145" s="115"/>
      <c r="E145" s="115"/>
      <c r="F145" s="115"/>
      <c r="Q145" s="53" t="s">
        <v>577</v>
      </c>
      <c r="R145" s="50"/>
      <c r="S145" s="52"/>
      <c r="T145" s="57"/>
      <c r="U145" s="57"/>
      <c r="V145" s="59"/>
    </row>
    <row r="146" spans="2:22" ht="100" customHeight="1" x14ac:dyDescent="0.35">
      <c r="B146" s="54">
        <f t="shared" si="2"/>
        <v>145</v>
      </c>
      <c r="C146" s="53" t="s">
        <v>321</v>
      </c>
      <c r="D146" s="115"/>
      <c r="E146" s="115"/>
      <c r="F146" s="115"/>
      <c r="Q146" s="53" t="s">
        <v>578</v>
      </c>
      <c r="R146" s="50"/>
      <c r="S146" s="52"/>
      <c r="T146" s="57"/>
      <c r="U146" s="57"/>
      <c r="V146" s="59"/>
    </row>
    <row r="147" spans="2:22" ht="100" customHeight="1" x14ac:dyDescent="0.35">
      <c r="B147" s="54">
        <f t="shared" si="2"/>
        <v>146</v>
      </c>
      <c r="C147" s="53" t="s">
        <v>323</v>
      </c>
      <c r="D147" s="115"/>
      <c r="E147" s="115"/>
      <c r="F147" s="115"/>
      <c r="Q147" s="53" t="s">
        <v>579</v>
      </c>
      <c r="R147" s="50"/>
      <c r="S147" s="52"/>
      <c r="T147" s="57"/>
      <c r="U147" s="57"/>
      <c r="V147" s="59"/>
    </row>
    <row r="148" spans="2:22" ht="100" customHeight="1" x14ac:dyDescent="0.35">
      <c r="B148" s="54">
        <f t="shared" si="2"/>
        <v>147</v>
      </c>
      <c r="C148" s="53" t="s">
        <v>325</v>
      </c>
      <c r="D148" s="115"/>
      <c r="E148" s="115"/>
      <c r="F148" s="115"/>
      <c r="Q148" s="53" t="s">
        <v>580</v>
      </c>
      <c r="R148" s="50"/>
      <c r="S148" s="52"/>
      <c r="T148" s="57"/>
      <c r="U148" s="57"/>
      <c r="V148" s="59"/>
    </row>
    <row r="149" spans="2:22" ht="100" customHeight="1" x14ac:dyDescent="0.35">
      <c r="B149" s="54">
        <f t="shared" si="2"/>
        <v>148</v>
      </c>
      <c r="C149" s="53" t="s">
        <v>327</v>
      </c>
      <c r="D149" s="115"/>
      <c r="E149" s="115"/>
      <c r="F149" s="115"/>
      <c r="Q149" s="53" t="s">
        <v>581</v>
      </c>
      <c r="R149" s="50"/>
      <c r="S149" s="52"/>
      <c r="T149" s="57"/>
      <c r="U149" s="57"/>
      <c r="V149" s="59"/>
    </row>
    <row r="150" spans="2:22" ht="100" customHeight="1" x14ac:dyDescent="0.35">
      <c r="B150" s="54">
        <f t="shared" si="2"/>
        <v>149</v>
      </c>
      <c r="C150" s="53" t="s">
        <v>329</v>
      </c>
      <c r="D150" s="115"/>
      <c r="E150" s="115"/>
      <c r="F150" s="115"/>
      <c r="Q150" s="53" t="s">
        <v>582</v>
      </c>
      <c r="R150" s="50"/>
      <c r="S150" s="52"/>
      <c r="T150" s="57"/>
      <c r="U150" s="57"/>
      <c r="V150" s="59"/>
    </row>
    <row r="151" spans="2:22" ht="100" customHeight="1" x14ac:dyDescent="0.35">
      <c r="B151" s="54">
        <f t="shared" si="2"/>
        <v>150</v>
      </c>
      <c r="C151" s="53" t="s">
        <v>331</v>
      </c>
      <c r="D151" s="115"/>
      <c r="E151" s="115"/>
      <c r="F151" s="115"/>
      <c r="Q151" s="53" t="s">
        <v>583</v>
      </c>
      <c r="R151" s="50"/>
      <c r="S151" s="52"/>
      <c r="T151" s="57"/>
      <c r="U151" s="57"/>
      <c r="V151" s="59"/>
    </row>
    <row r="152" spans="2:22" ht="100" customHeight="1" x14ac:dyDescent="0.35">
      <c r="B152" s="54">
        <f t="shared" si="2"/>
        <v>151</v>
      </c>
      <c r="C152" s="53" t="s">
        <v>333</v>
      </c>
      <c r="D152" s="115"/>
      <c r="E152" s="115"/>
      <c r="F152" s="115"/>
      <c r="Q152" s="53" t="s">
        <v>584</v>
      </c>
      <c r="R152" s="50"/>
      <c r="S152" s="52"/>
      <c r="T152" s="57"/>
      <c r="U152" s="57"/>
      <c r="V152" s="59"/>
    </row>
    <row r="153" spans="2:22" ht="100" customHeight="1" x14ac:dyDescent="0.35">
      <c r="B153" s="54">
        <f t="shared" si="2"/>
        <v>152</v>
      </c>
      <c r="C153" s="53" t="s">
        <v>335</v>
      </c>
      <c r="D153" s="115"/>
      <c r="E153" s="115"/>
      <c r="F153" s="115"/>
      <c r="Q153" s="53" t="s">
        <v>585</v>
      </c>
      <c r="R153" s="50"/>
      <c r="S153" s="52"/>
      <c r="T153" s="57"/>
      <c r="U153" s="57"/>
      <c r="V153" s="59"/>
    </row>
    <row r="154" spans="2:22" ht="100" customHeight="1" x14ac:dyDescent="0.35">
      <c r="B154" s="54">
        <f t="shared" si="2"/>
        <v>153</v>
      </c>
      <c r="C154" s="53" t="s">
        <v>337</v>
      </c>
      <c r="D154" s="115"/>
      <c r="E154" s="115"/>
      <c r="F154" s="115"/>
      <c r="Q154" s="53" t="s">
        <v>586</v>
      </c>
      <c r="R154" s="50"/>
      <c r="S154" s="52"/>
      <c r="T154" s="57"/>
      <c r="U154" s="57"/>
      <c r="V154" s="59"/>
    </row>
    <row r="155" spans="2:22" ht="100" customHeight="1" x14ac:dyDescent="0.35">
      <c r="B155" s="54">
        <f t="shared" si="2"/>
        <v>154</v>
      </c>
      <c r="C155" s="53" t="s">
        <v>339</v>
      </c>
      <c r="D155" s="115"/>
      <c r="E155" s="115"/>
      <c r="F155" s="115"/>
      <c r="Q155" s="53" t="s">
        <v>587</v>
      </c>
      <c r="R155" s="50"/>
      <c r="S155" s="52"/>
      <c r="T155" s="57"/>
      <c r="U155" s="57"/>
      <c r="V155" s="59"/>
    </row>
    <row r="156" spans="2:22" ht="100" customHeight="1" x14ac:dyDescent="0.35">
      <c r="B156" s="54">
        <f t="shared" si="2"/>
        <v>155</v>
      </c>
      <c r="C156" s="53" t="s">
        <v>341</v>
      </c>
      <c r="D156" s="115"/>
      <c r="E156" s="115"/>
      <c r="F156" s="115"/>
      <c r="Q156" s="53" t="s">
        <v>588</v>
      </c>
      <c r="R156" s="50"/>
      <c r="S156" s="52"/>
      <c r="T156" s="57"/>
      <c r="U156" s="57"/>
      <c r="V156" s="59"/>
    </row>
    <row r="157" spans="2:22" ht="100" customHeight="1" x14ac:dyDescent="0.35">
      <c r="B157" s="54">
        <f t="shared" si="2"/>
        <v>156</v>
      </c>
      <c r="C157" s="53" t="s">
        <v>343</v>
      </c>
      <c r="D157" s="115"/>
      <c r="E157" s="115"/>
      <c r="F157" s="115"/>
      <c r="Q157" s="53" t="s">
        <v>589</v>
      </c>
      <c r="R157" s="50"/>
      <c r="S157" s="52"/>
      <c r="T157" s="57"/>
      <c r="U157" s="57"/>
      <c r="V157" s="59"/>
    </row>
    <row r="158" spans="2:22" ht="100" customHeight="1" x14ac:dyDescent="0.35">
      <c r="B158" s="54">
        <f t="shared" si="2"/>
        <v>157</v>
      </c>
      <c r="C158" s="53" t="s">
        <v>346</v>
      </c>
      <c r="D158" s="115"/>
      <c r="E158" s="115"/>
      <c r="F158" s="115"/>
      <c r="Q158" s="53" t="s">
        <v>590</v>
      </c>
      <c r="R158" s="50"/>
      <c r="S158" s="52"/>
      <c r="T158" s="57"/>
      <c r="U158" s="57"/>
      <c r="V158" s="59"/>
    </row>
    <row r="159" spans="2:22" ht="100" customHeight="1" x14ac:dyDescent="0.35">
      <c r="B159" s="54">
        <f t="shared" si="2"/>
        <v>158</v>
      </c>
      <c r="C159" s="53" t="s">
        <v>348</v>
      </c>
      <c r="D159" s="115"/>
      <c r="E159" s="115"/>
      <c r="F159" s="115"/>
      <c r="Q159" s="53" t="s">
        <v>591</v>
      </c>
      <c r="R159" s="50"/>
      <c r="S159" s="52"/>
      <c r="T159" s="57"/>
      <c r="U159" s="57"/>
      <c r="V159" s="59"/>
    </row>
    <row r="160" spans="2:22" ht="100" customHeight="1" x14ac:dyDescent="0.35">
      <c r="B160" s="54">
        <f t="shared" si="2"/>
        <v>159</v>
      </c>
      <c r="C160" s="53" t="s">
        <v>351</v>
      </c>
      <c r="D160" s="115"/>
      <c r="E160" s="115"/>
      <c r="F160" s="115"/>
      <c r="Q160" s="53" t="s">
        <v>592</v>
      </c>
      <c r="R160" s="50"/>
      <c r="S160" s="52"/>
      <c r="T160" s="57"/>
      <c r="U160" s="57"/>
      <c r="V160" s="59"/>
    </row>
    <row r="161" spans="2:22" ht="100" customHeight="1" x14ac:dyDescent="0.35">
      <c r="B161" s="54">
        <f t="shared" si="2"/>
        <v>160</v>
      </c>
      <c r="C161" s="53" t="s">
        <v>11</v>
      </c>
      <c r="D161" s="115"/>
      <c r="E161" s="115"/>
      <c r="F161" s="115"/>
      <c r="Q161" s="53" t="s">
        <v>11</v>
      </c>
      <c r="R161" s="50"/>
      <c r="S161" s="52"/>
      <c r="T161" s="57"/>
      <c r="U161" s="57"/>
      <c r="V161" s="59"/>
    </row>
    <row r="162" spans="2:22" ht="100" customHeight="1" x14ac:dyDescent="0.35">
      <c r="B162" s="54">
        <f t="shared" si="2"/>
        <v>161</v>
      </c>
      <c r="C162" s="53" t="s">
        <v>357</v>
      </c>
      <c r="D162" s="115"/>
      <c r="E162" s="115"/>
      <c r="F162" s="115"/>
      <c r="Q162" s="53" t="s">
        <v>357</v>
      </c>
      <c r="R162" s="50"/>
      <c r="S162" s="52"/>
      <c r="T162" s="57"/>
      <c r="U162" s="57"/>
      <c r="V162" s="59"/>
    </row>
    <row r="163" spans="2:22" ht="100" customHeight="1" x14ac:dyDescent="0.35">
      <c r="B163" s="54">
        <f t="shared" si="2"/>
        <v>162</v>
      </c>
      <c r="C163" s="53" t="s">
        <v>360</v>
      </c>
      <c r="D163" s="115"/>
      <c r="E163" s="115"/>
      <c r="F163" s="115"/>
      <c r="Q163" s="53" t="s">
        <v>360</v>
      </c>
      <c r="R163" s="50"/>
      <c r="S163" s="52"/>
      <c r="T163" s="57"/>
      <c r="U163" s="57"/>
      <c r="V163" s="59"/>
    </row>
    <row r="164" spans="2:22" ht="100" customHeight="1" x14ac:dyDescent="0.35">
      <c r="B164" s="54">
        <f t="shared" si="2"/>
        <v>163</v>
      </c>
      <c r="C164" s="53" t="s">
        <v>364</v>
      </c>
      <c r="D164" s="115"/>
      <c r="E164" s="115"/>
      <c r="F164" s="115"/>
      <c r="Q164" s="53" t="s">
        <v>593</v>
      </c>
      <c r="R164" s="50"/>
      <c r="S164" s="52"/>
      <c r="T164" s="57"/>
      <c r="U164" s="57"/>
      <c r="V164" s="59"/>
    </row>
    <row r="165" spans="2:22" ht="100" customHeight="1" x14ac:dyDescent="0.35">
      <c r="B165" s="54">
        <f t="shared" si="2"/>
        <v>164</v>
      </c>
      <c r="C165" s="53" t="s">
        <v>366</v>
      </c>
      <c r="D165" s="115"/>
      <c r="E165" s="115"/>
      <c r="F165" s="115"/>
      <c r="Q165" s="53" t="s">
        <v>594</v>
      </c>
      <c r="R165" s="50"/>
      <c r="S165" s="52"/>
      <c r="T165" s="57"/>
      <c r="U165" s="57"/>
      <c r="V165" s="59"/>
    </row>
    <row r="166" spans="2:22" ht="100" customHeight="1" x14ac:dyDescent="0.35">
      <c r="B166" s="54">
        <f t="shared" si="2"/>
        <v>165</v>
      </c>
      <c r="C166" s="53" t="s">
        <v>367</v>
      </c>
      <c r="D166" s="115"/>
      <c r="E166" s="115"/>
      <c r="F166" s="115"/>
      <c r="Q166" s="53" t="s">
        <v>595</v>
      </c>
      <c r="R166" s="50"/>
      <c r="S166" s="52"/>
      <c r="T166" s="57"/>
      <c r="U166" s="57"/>
      <c r="V166" s="59"/>
    </row>
    <row r="167" spans="2:22" ht="100" customHeight="1" x14ac:dyDescent="0.35">
      <c r="B167" s="54">
        <f t="shared" si="2"/>
        <v>166</v>
      </c>
      <c r="C167" s="53" t="s">
        <v>368</v>
      </c>
      <c r="D167" s="115"/>
      <c r="E167" s="115"/>
      <c r="F167" s="115"/>
      <c r="Q167" s="53" t="s">
        <v>596</v>
      </c>
      <c r="R167" s="50"/>
      <c r="S167" s="52"/>
      <c r="T167" s="57"/>
      <c r="U167" s="57"/>
      <c r="V167" s="59"/>
    </row>
    <row r="168" spans="2:22" ht="100" customHeight="1" x14ac:dyDescent="0.35">
      <c r="B168" s="54">
        <f t="shared" si="2"/>
        <v>167</v>
      </c>
      <c r="C168" s="53" t="s">
        <v>369</v>
      </c>
      <c r="D168" s="115"/>
      <c r="E168" s="115"/>
      <c r="F168" s="115"/>
      <c r="Q168" s="53" t="s">
        <v>597</v>
      </c>
      <c r="R168" s="50"/>
      <c r="S168" s="52"/>
      <c r="T168" s="57"/>
      <c r="U168" s="57"/>
      <c r="V168" s="59"/>
    </row>
    <row r="169" spans="2:22" ht="100" customHeight="1" x14ac:dyDescent="0.35">
      <c r="B169" s="54">
        <f t="shared" si="2"/>
        <v>168</v>
      </c>
      <c r="C169" s="53" t="s">
        <v>371</v>
      </c>
      <c r="D169" s="115"/>
      <c r="E169" s="115"/>
      <c r="F169" s="115"/>
      <c r="Q169" s="53" t="s">
        <v>598</v>
      </c>
      <c r="R169" s="50"/>
      <c r="S169" s="52"/>
      <c r="T169" s="57"/>
      <c r="U169" s="57"/>
      <c r="V169" s="59"/>
    </row>
    <row r="170" spans="2:22" ht="100" customHeight="1" x14ac:dyDescent="0.35">
      <c r="B170" s="54">
        <f t="shared" si="2"/>
        <v>169</v>
      </c>
      <c r="C170" s="53" t="s">
        <v>372</v>
      </c>
      <c r="D170" s="115"/>
      <c r="E170" s="115"/>
      <c r="F170" s="115"/>
      <c r="Q170" s="53" t="s">
        <v>599</v>
      </c>
      <c r="R170" s="50"/>
      <c r="S170" s="52"/>
      <c r="T170" s="57"/>
      <c r="U170" s="60"/>
      <c r="V170" s="59"/>
    </row>
    <row r="171" spans="2:22" ht="100" customHeight="1" x14ac:dyDescent="0.35">
      <c r="B171" s="54">
        <f t="shared" si="2"/>
        <v>170</v>
      </c>
      <c r="C171" s="53" t="s">
        <v>374</v>
      </c>
      <c r="D171" s="115"/>
      <c r="E171" s="115"/>
      <c r="F171" s="115"/>
      <c r="Q171" s="53" t="s">
        <v>600</v>
      </c>
      <c r="R171" s="50"/>
      <c r="S171" s="52"/>
      <c r="T171" s="57"/>
      <c r="U171" s="60"/>
      <c r="V171" s="59"/>
    </row>
    <row r="172" spans="2:22" ht="100" customHeight="1" x14ac:dyDescent="0.35">
      <c r="B172" s="54">
        <f t="shared" si="2"/>
        <v>171</v>
      </c>
      <c r="C172" s="53" t="s">
        <v>377</v>
      </c>
      <c r="D172" s="115"/>
      <c r="E172" s="115"/>
      <c r="F172" s="115"/>
      <c r="Q172" s="53" t="s">
        <v>601</v>
      </c>
      <c r="R172" s="50"/>
      <c r="S172" s="52"/>
      <c r="T172" s="57"/>
      <c r="U172" s="57"/>
      <c r="V172" s="59"/>
    </row>
    <row r="173" spans="2:22" ht="100" customHeight="1" x14ac:dyDescent="0.35">
      <c r="B173" s="54">
        <f t="shared" si="2"/>
        <v>172</v>
      </c>
      <c r="C173" s="53" t="s">
        <v>378</v>
      </c>
      <c r="D173" s="115"/>
      <c r="E173" s="115"/>
      <c r="F173" s="115"/>
      <c r="Q173" s="53" t="s">
        <v>602</v>
      </c>
      <c r="R173" s="50"/>
      <c r="S173" s="52"/>
      <c r="T173" s="57"/>
      <c r="U173" s="57"/>
      <c r="V173" s="59"/>
    </row>
    <row r="174" spans="2:22" ht="100" customHeight="1" x14ac:dyDescent="0.35">
      <c r="B174" s="54">
        <f t="shared" si="2"/>
        <v>173</v>
      </c>
      <c r="C174" s="53" t="s">
        <v>381</v>
      </c>
      <c r="D174" s="115"/>
      <c r="E174" s="115"/>
      <c r="F174" s="115"/>
      <c r="Q174" s="53" t="s">
        <v>603</v>
      </c>
      <c r="R174" s="61"/>
      <c r="S174" s="56"/>
      <c r="T174" s="56"/>
      <c r="U174" s="56"/>
      <c r="V174" s="62"/>
    </row>
    <row r="175" spans="2:22" ht="100" customHeight="1" x14ac:dyDescent="0.35">
      <c r="B175" s="54">
        <f t="shared" si="2"/>
        <v>174</v>
      </c>
      <c r="C175" s="53" t="s">
        <v>383</v>
      </c>
      <c r="D175" s="115"/>
      <c r="E175" s="115"/>
      <c r="F175" s="115"/>
      <c r="Q175" s="53" t="s">
        <v>604</v>
      </c>
      <c r="R175" s="50"/>
      <c r="S175" s="52"/>
      <c r="T175" s="57"/>
      <c r="U175" s="57"/>
      <c r="V175" s="59"/>
    </row>
    <row r="176" spans="2:22" ht="100" customHeight="1" x14ac:dyDescent="0.35">
      <c r="B176" s="54">
        <f t="shared" si="2"/>
        <v>175</v>
      </c>
      <c r="C176" s="53" t="s">
        <v>385</v>
      </c>
      <c r="D176" s="115"/>
      <c r="E176" s="115"/>
      <c r="F176" s="115"/>
      <c r="Q176" s="53" t="s">
        <v>605</v>
      </c>
      <c r="R176" s="50"/>
      <c r="S176" s="52"/>
      <c r="T176" s="57"/>
      <c r="U176" s="57"/>
      <c r="V176" s="58"/>
    </row>
    <row r="177" spans="2:22" ht="100" customHeight="1" x14ac:dyDescent="0.35">
      <c r="B177" s="54">
        <f t="shared" si="2"/>
        <v>176</v>
      </c>
      <c r="C177" s="53" t="s">
        <v>386</v>
      </c>
      <c r="D177" s="115"/>
      <c r="E177" s="115"/>
      <c r="F177" s="115"/>
      <c r="Q177" s="53" t="s">
        <v>606</v>
      </c>
      <c r="R177" s="50"/>
      <c r="S177" s="52"/>
      <c r="T177" s="57"/>
      <c r="U177" s="57"/>
      <c r="V177" s="59"/>
    </row>
    <row r="178" spans="2:22" ht="100" customHeight="1" x14ac:dyDescent="0.35">
      <c r="B178" s="54">
        <f t="shared" si="2"/>
        <v>177</v>
      </c>
      <c r="C178" s="53" t="s">
        <v>387</v>
      </c>
      <c r="D178" s="115"/>
      <c r="E178" s="115"/>
      <c r="F178" s="115"/>
      <c r="Q178" s="53" t="s">
        <v>607</v>
      </c>
      <c r="R178" s="61"/>
      <c r="S178" s="56"/>
      <c r="T178" s="56"/>
      <c r="U178" s="56"/>
      <c r="V178" s="62"/>
    </row>
    <row r="179" spans="2:22" ht="100" customHeight="1" x14ac:dyDescent="0.35">
      <c r="B179" s="54">
        <f t="shared" si="2"/>
        <v>178</v>
      </c>
      <c r="C179" s="53" t="s">
        <v>389</v>
      </c>
      <c r="D179" s="115"/>
      <c r="E179" s="115"/>
      <c r="F179" s="115"/>
      <c r="Q179" s="53" t="s">
        <v>608</v>
      </c>
      <c r="R179" s="50"/>
      <c r="S179" s="52"/>
      <c r="T179" s="57"/>
      <c r="U179" s="57"/>
      <c r="V179" s="59"/>
    </row>
    <row r="180" spans="2:22" ht="100" customHeight="1" x14ac:dyDescent="0.35">
      <c r="B180" s="54">
        <f t="shared" si="2"/>
        <v>179</v>
      </c>
      <c r="C180" s="53" t="s">
        <v>7</v>
      </c>
      <c r="D180" s="115"/>
      <c r="E180" s="115"/>
      <c r="F180" s="115"/>
      <c r="Q180" s="53" t="s">
        <v>609</v>
      </c>
      <c r="R180" s="50"/>
      <c r="S180" s="52"/>
      <c r="T180" s="57"/>
      <c r="U180" s="57"/>
      <c r="V180" s="59"/>
    </row>
    <row r="181" spans="2:22" ht="100" customHeight="1" x14ac:dyDescent="0.35">
      <c r="B181" s="54">
        <f t="shared" si="2"/>
        <v>180</v>
      </c>
      <c r="C181" s="53" t="s">
        <v>392</v>
      </c>
      <c r="D181" s="115"/>
      <c r="E181" s="115"/>
      <c r="F181" s="115"/>
      <c r="Q181" s="53" t="s">
        <v>610</v>
      </c>
      <c r="R181" s="50"/>
      <c r="S181" s="52"/>
      <c r="T181" s="57"/>
      <c r="U181" s="57"/>
      <c r="V181" s="59"/>
    </row>
    <row r="182" spans="2:22" ht="100" customHeight="1" x14ac:dyDescent="0.35">
      <c r="B182" s="54">
        <f t="shared" si="2"/>
        <v>181</v>
      </c>
      <c r="C182" s="53" t="s">
        <v>394</v>
      </c>
      <c r="D182" s="115"/>
      <c r="E182" s="115"/>
      <c r="F182" s="115"/>
      <c r="Q182" s="53" t="s">
        <v>611</v>
      </c>
      <c r="R182" s="50"/>
      <c r="S182" s="52"/>
      <c r="T182" s="57"/>
      <c r="U182" s="57"/>
      <c r="V182" s="59"/>
    </row>
    <row r="183" spans="2:22" ht="100" customHeight="1" x14ac:dyDescent="0.35">
      <c r="B183" s="54">
        <f t="shared" si="2"/>
        <v>182</v>
      </c>
      <c r="C183" s="53" t="s">
        <v>396</v>
      </c>
      <c r="D183" s="115"/>
      <c r="E183" s="115"/>
      <c r="F183" s="115"/>
      <c r="Q183" s="53" t="s">
        <v>612</v>
      </c>
      <c r="R183" s="50"/>
      <c r="S183" s="52"/>
      <c r="T183" s="57"/>
      <c r="U183" s="57"/>
      <c r="V183" s="59"/>
    </row>
    <row r="184" spans="2:22" ht="100" customHeight="1" x14ac:dyDescent="0.35">
      <c r="B184" s="54">
        <f t="shared" si="2"/>
        <v>183</v>
      </c>
      <c r="C184" s="53" t="s">
        <v>398</v>
      </c>
      <c r="D184" s="115"/>
      <c r="E184" s="115"/>
      <c r="F184" s="115"/>
      <c r="Q184" s="53" t="s">
        <v>613</v>
      </c>
      <c r="R184" s="50"/>
      <c r="S184" s="52"/>
      <c r="T184" s="57"/>
      <c r="U184" s="57"/>
      <c r="V184" s="59"/>
    </row>
    <row r="185" spans="2:22" ht="100" customHeight="1" x14ac:dyDescent="0.35">
      <c r="B185" s="54">
        <f t="shared" si="2"/>
        <v>184</v>
      </c>
      <c r="C185" s="53" t="s">
        <v>400</v>
      </c>
      <c r="D185" s="115"/>
      <c r="E185" s="115"/>
      <c r="F185" s="115"/>
      <c r="Q185" s="53" t="s">
        <v>614</v>
      </c>
      <c r="R185" s="50"/>
      <c r="S185" s="52"/>
      <c r="T185" s="57"/>
      <c r="U185" s="57"/>
      <c r="V185" s="59"/>
    </row>
    <row r="186" spans="2:22" ht="100" customHeight="1" x14ac:dyDescent="0.35">
      <c r="B186" s="54">
        <f t="shared" si="2"/>
        <v>185</v>
      </c>
      <c r="C186" s="53" t="s">
        <v>401</v>
      </c>
      <c r="D186" s="115"/>
      <c r="E186" s="115"/>
      <c r="F186" s="115"/>
      <c r="Q186" s="53" t="s">
        <v>615</v>
      </c>
      <c r="R186" s="50"/>
      <c r="S186" s="52"/>
      <c r="T186" s="57"/>
      <c r="U186" s="57"/>
      <c r="V186" s="59"/>
    </row>
    <row r="187" spans="2:22" ht="100" customHeight="1" x14ac:dyDescent="0.35">
      <c r="B187" s="54">
        <f t="shared" si="2"/>
        <v>186</v>
      </c>
      <c r="C187" s="53" t="s">
        <v>403</v>
      </c>
      <c r="D187" s="115"/>
      <c r="E187" s="115"/>
      <c r="F187" s="115"/>
      <c r="Q187" s="53" t="s">
        <v>616</v>
      </c>
      <c r="R187" s="50"/>
      <c r="S187" s="52"/>
      <c r="T187" s="57"/>
      <c r="U187" s="57"/>
      <c r="V187" s="59"/>
    </row>
    <row r="188" spans="2:22" ht="100" customHeight="1" x14ac:dyDescent="0.35">
      <c r="B188" s="54">
        <f t="shared" si="2"/>
        <v>187</v>
      </c>
      <c r="C188" s="53" t="s">
        <v>404</v>
      </c>
      <c r="D188" s="115"/>
      <c r="E188" s="115"/>
      <c r="F188" s="115"/>
      <c r="Q188" s="53" t="s">
        <v>617</v>
      </c>
      <c r="R188" s="50"/>
      <c r="S188" s="52"/>
      <c r="T188" s="57"/>
      <c r="U188" s="57"/>
      <c r="V188" s="59"/>
    </row>
    <row r="189" spans="2:22" ht="100" customHeight="1" x14ac:dyDescent="0.35">
      <c r="B189" s="54">
        <f t="shared" si="2"/>
        <v>188</v>
      </c>
      <c r="C189" s="53" t="s">
        <v>406</v>
      </c>
      <c r="D189" s="115"/>
      <c r="E189" s="115"/>
      <c r="F189" s="115"/>
      <c r="Q189" s="53" t="s">
        <v>618</v>
      </c>
      <c r="R189" s="50"/>
      <c r="S189" s="52"/>
      <c r="T189" s="57"/>
      <c r="U189" s="57"/>
      <c r="V189" s="59"/>
    </row>
    <row r="190" spans="2:22" ht="100" customHeight="1" x14ac:dyDescent="0.35">
      <c r="B190" s="54">
        <f t="shared" si="2"/>
        <v>189</v>
      </c>
      <c r="C190" s="53" t="s">
        <v>407</v>
      </c>
      <c r="D190" s="115"/>
      <c r="E190" s="115"/>
      <c r="F190" s="115"/>
      <c r="Q190" s="53" t="s">
        <v>619</v>
      </c>
      <c r="R190" s="50"/>
      <c r="S190" s="52"/>
      <c r="T190" s="57"/>
      <c r="U190" s="57"/>
      <c r="V190" s="59"/>
    </row>
    <row r="191" spans="2:22" ht="100" customHeight="1" x14ac:dyDescent="0.35">
      <c r="B191" s="54">
        <f t="shared" si="2"/>
        <v>190</v>
      </c>
      <c r="C191" s="53" t="s">
        <v>409</v>
      </c>
      <c r="D191" s="115"/>
      <c r="E191" s="115"/>
      <c r="F191" s="115"/>
      <c r="Q191" s="53" t="s">
        <v>620</v>
      </c>
      <c r="R191" s="50"/>
      <c r="S191" s="52"/>
      <c r="T191" s="57"/>
      <c r="U191" s="57"/>
      <c r="V191" s="59"/>
    </row>
    <row r="192" spans="2:22" ht="100" customHeight="1" x14ac:dyDescent="0.35">
      <c r="B192" s="54">
        <f t="shared" si="2"/>
        <v>191</v>
      </c>
      <c r="C192" s="53" t="s">
        <v>410</v>
      </c>
      <c r="D192" s="115"/>
      <c r="E192" s="115"/>
      <c r="F192" s="115"/>
      <c r="Q192" s="53" t="s">
        <v>621</v>
      </c>
      <c r="R192" s="50"/>
      <c r="S192" s="52"/>
      <c r="T192" s="57"/>
      <c r="U192" s="57"/>
      <c r="V192" s="59"/>
    </row>
    <row r="193" spans="2:22" ht="100" customHeight="1" x14ac:dyDescent="0.35">
      <c r="B193" s="54">
        <f t="shared" si="2"/>
        <v>192</v>
      </c>
      <c r="C193" s="53" t="s">
        <v>411</v>
      </c>
      <c r="D193" s="115"/>
      <c r="E193" s="115"/>
      <c r="F193" s="115"/>
      <c r="Q193" s="53" t="s">
        <v>622</v>
      </c>
      <c r="R193" s="50"/>
      <c r="S193" s="52"/>
      <c r="T193" s="57"/>
      <c r="U193" s="57"/>
      <c r="V193" s="59"/>
    </row>
    <row r="194" spans="2:22" ht="100" customHeight="1" x14ac:dyDescent="0.35">
      <c r="B194" s="54">
        <f t="shared" si="2"/>
        <v>193</v>
      </c>
      <c r="C194" s="53" t="s">
        <v>413</v>
      </c>
      <c r="D194" s="115"/>
      <c r="E194" s="115"/>
      <c r="F194" s="115"/>
      <c r="Q194" s="53" t="s">
        <v>623</v>
      </c>
      <c r="R194" s="50"/>
      <c r="S194" s="52"/>
      <c r="T194" s="57"/>
      <c r="U194" s="57"/>
      <c r="V194" s="59"/>
    </row>
    <row r="195" spans="2:22" ht="100" customHeight="1" x14ac:dyDescent="0.35">
      <c r="B195" s="54">
        <f t="shared" si="2"/>
        <v>194</v>
      </c>
      <c r="C195" s="53" t="s">
        <v>414</v>
      </c>
      <c r="D195" s="115"/>
      <c r="E195" s="115"/>
      <c r="F195" s="115"/>
      <c r="Q195" s="53" t="s">
        <v>624</v>
      </c>
      <c r="R195" s="50"/>
      <c r="S195" s="52"/>
      <c r="T195" s="57"/>
      <c r="U195" s="57"/>
      <c r="V195" s="59"/>
    </row>
    <row r="196" spans="2:22" ht="100" customHeight="1" x14ac:dyDescent="0.35">
      <c r="B196" s="54">
        <f t="shared" ref="B196:B197" si="3">B195+1</f>
        <v>195</v>
      </c>
      <c r="C196" s="53" t="s">
        <v>416</v>
      </c>
      <c r="D196" s="115"/>
      <c r="E196" s="115"/>
      <c r="F196" s="115"/>
      <c r="Q196" s="53" t="s">
        <v>625</v>
      </c>
      <c r="R196" s="50"/>
      <c r="S196" s="52"/>
      <c r="T196" s="57"/>
      <c r="U196" s="57"/>
      <c r="V196" s="59"/>
    </row>
    <row r="197" spans="2:22" ht="100" customHeight="1" x14ac:dyDescent="0.35">
      <c r="B197" s="54">
        <f t="shared" si="3"/>
        <v>196</v>
      </c>
      <c r="C197" s="53" t="s">
        <v>418</v>
      </c>
      <c r="D197" s="115"/>
      <c r="E197" s="115"/>
      <c r="F197" s="115"/>
      <c r="Q197" s="53" t="s">
        <v>626</v>
      </c>
      <c r="R197" s="50"/>
      <c r="S197" s="52"/>
      <c r="T197" s="57"/>
      <c r="U197" s="57"/>
      <c r="V197" s="59"/>
    </row>
    <row r="198" spans="2:22" ht="15.5" x14ac:dyDescent="0.35">
      <c r="R198" s="50"/>
      <c r="S198" s="52"/>
      <c r="T198" s="57"/>
      <c r="U198" s="57"/>
      <c r="V198" s="59"/>
    </row>
    <row r="199" spans="2:22" ht="15.5" x14ac:dyDescent="0.35">
      <c r="R199" s="50"/>
      <c r="S199" s="52"/>
      <c r="T199" s="57"/>
      <c r="U199" s="57"/>
      <c r="V199" s="59"/>
    </row>
    <row r="200" spans="2:22" ht="15.5" x14ac:dyDescent="0.35">
      <c r="R200" s="50"/>
      <c r="S200" s="52"/>
      <c r="T200" s="57"/>
      <c r="U200" s="57"/>
      <c r="V200" s="59"/>
    </row>
    <row r="201" spans="2:22" ht="15.5" x14ac:dyDescent="0.35">
      <c r="R201" s="50"/>
      <c r="S201" s="52"/>
      <c r="T201" s="57"/>
      <c r="U201" s="57"/>
      <c r="V201" s="59"/>
    </row>
    <row r="202" spans="2:22" ht="15.5" x14ac:dyDescent="0.35">
      <c r="R202" s="50"/>
      <c r="S202" s="52"/>
      <c r="T202" s="57"/>
      <c r="U202" s="57"/>
      <c r="V202" s="59"/>
    </row>
    <row r="203" spans="2:22" ht="15.5" x14ac:dyDescent="0.35">
      <c r="R203" s="50"/>
      <c r="S203" s="52"/>
      <c r="T203" s="57"/>
      <c r="U203" s="57"/>
      <c r="V203" s="59"/>
    </row>
    <row r="204" spans="2:22" ht="15.5" x14ac:dyDescent="0.35">
      <c r="R204" s="50"/>
      <c r="S204" s="52"/>
      <c r="T204" s="57"/>
      <c r="U204" s="57"/>
      <c r="V204" s="59"/>
    </row>
    <row r="205" spans="2:22" ht="15.5" x14ac:dyDescent="0.35">
      <c r="R205" s="50"/>
      <c r="S205" s="52"/>
      <c r="T205" s="57"/>
      <c r="U205" s="57"/>
      <c r="V205" s="59"/>
    </row>
    <row r="206" spans="2:22" ht="15.5" x14ac:dyDescent="0.35">
      <c r="R206" s="50"/>
      <c r="S206" s="52"/>
      <c r="T206" s="57"/>
      <c r="U206" s="57"/>
      <c r="V206" s="59"/>
    </row>
    <row r="207" spans="2:22" ht="15.5" x14ac:dyDescent="0.35">
      <c r="R207" s="50"/>
      <c r="S207" s="52"/>
      <c r="T207" s="57"/>
      <c r="U207" s="57"/>
      <c r="V207" s="59"/>
    </row>
    <row r="208" spans="2:22" ht="15.5" x14ac:dyDescent="0.35">
      <c r="R208" s="50"/>
      <c r="S208" s="52"/>
      <c r="T208" s="57"/>
      <c r="U208" s="57"/>
      <c r="V208" s="59"/>
    </row>
    <row r="209" spans="18:22" ht="15.5" x14ac:dyDescent="0.35">
      <c r="R209" s="50"/>
      <c r="S209" s="52"/>
      <c r="T209" s="57"/>
      <c r="U209" s="57"/>
      <c r="V209" s="59"/>
    </row>
    <row r="210" spans="18:22" ht="15.5" x14ac:dyDescent="0.35">
      <c r="R210" s="50"/>
      <c r="S210" s="52"/>
      <c r="T210" s="57"/>
      <c r="U210" s="57"/>
      <c r="V210" s="59"/>
    </row>
    <row r="211" spans="18:22" ht="15.5" x14ac:dyDescent="0.35">
      <c r="R211" s="50"/>
      <c r="S211" s="52"/>
      <c r="T211" s="57"/>
      <c r="U211" s="57"/>
      <c r="V211" s="59"/>
    </row>
    <row r="212" spans="18:22" ht="15.5" x14ac:dyDescent="0.35">
      <c r="R212" s="50"/>
      <c r="S212" s="52"/>
      <c r="T212" s="57"/>
      <c r="U212" s="57"/>
      <c r="V212" s="59"/>
    </row>
  </sheetData>
  <mergeCells count="202">
    <mergeCell ref="D193:F193"/>
    <mergeCell ref="D194:F194"/>
    <mergeCell ref="D195:F195"/>
    <mergeCell ref="D196:F196"/>
    <mergeCell ref="D197:F197"/>
    <mergeCell ref="D13:F13"/>
    <mergeCell ref="D14:F14"/>
    <mergeCell ref="D15:F15"/>
    <mergeCell ref="D16:F16"/>
    <mergeCell ref="D17:F17"/>
    <mergeCell ref="D187:F187"/>
    <mergeCell ref="D188:F188"/>
    <mergeCell ref="D189:F189"/>
    <mergeCell ref="D190:F190"/>
    <mergeCell ref="D191:F191"/>
    <mergeCell ref="D192:F192"/>
    <mergeCell ref="D181:F181"/>
    <mergeCell ref="D182:F182"/>
    <mergeCell ref="D183:F183"/>
    <mergeCell ref="D184:F184"/>
    <mergeCell ref="D185:F185"/>
    <mergeCell ref="D186:F186"/>
    <mergeCell ref="D175:F175"/>
    <mergeCell ref="D176:F176"/>
    <mergeCell ref="D177:F177"/>
    <mergeCell ref="D178:F178"/>
    <mergeCell ref="D179:F179"/>
    <mergeCell ref="D180:F180"/>
    <mergeCell ref="D169:F169"/>
    <mergeCell ref="D170:F170"/>
    <mergeCell ref="D171:F171"/>
    <mergeCell ref="D172:F172"/>
    <mergeCell ref="D173:F173"/>
    <mergeCell ref="D174:F174"/>
    <mergeCell ref="D163:F163"/>
    <mergeCell ref="D164:F164"/>
    <mergeCell ref="D165:F165"/>
    <mergeCell ref="D166:F166"/>
    <mergeCell ref="D167:F167"/>
    <mergeCell ref="D168:F168"/>
    <mergeCell ref="D157:F157"/>
    <mergeCell ref="D158:F158"/>
    <mergeCell ref="D159:F159"/>
    <mergeCell ref="D160:F160"/>
    <mergeCell ref="D161:F161"/>
    <mergeCell ref="D162:F162"/>
    <mergeCell ref="D151:F151"/>
    <mergeCell ref="D152:F152"/>
    <mergeCell ref="D153:F153"/>
    <mergeCell ref="D154:F154"/>
    <mergeCell ref="D155:F155"/>
    <mergeCell ref="D156:F156"/>
    <mergeCell ref="D145:F145"/>
    <mergeCell ref="D146:F146"/>
    <mergeCell ref="D147:F147"/>
    <mergeCell ref="D148:F148"/>
    <mergeCell ref="D149:F149"/>
    <mergeCell ref="D150:F150"/>
    <mergeCell ref="D139:F139"/>
    <mergeCell ref="D140:F140"/>
    <mergeCell ref="D141:F141"/>
    <mergeCell ref="D142:F142"/>
    <mergeCell ref="D143:F143"/>
    <mergeCell ref="D144:F144"/>
    <mergeCell ref="D133:F133"/>
    <mergeCell ref="D134:F134"/>
    <mergeCell ref="D135:F135"/>
    <mergeCell ref="D136:F136"/>
    <mergeCell ref="D137:F137"/>
    <mergeCell ref="D138:F138"/>
    <mergeCell ref="D127:F127"/>
    <mergeCell ref="D128:F128"/>
    <mergeCell ref="D129:F129"/>
    <mergeCell ref="D130:F130"/>
    <mergeCell ref="D131:F131"/>
    <mergeCell ref="D132:F132"/>
    <mergeCell ref="D121:F121"/>
    <mergeCell ref="D122:F122"/>
    <mergeCell ref="D123:F123"/>
    <mergeCell ref="D124:F124"/>
    <mergeCell ref="D125:F125"/>
    <mergeCell ref="D126:F126"/>
    <mergeCell ref="D115:F115"/>
    <mergeCell ref="D116:F116"/>
    <mergeCell ref="D117:F117"/>
    <mergeCell ref="D118:F118"/>
    <mergeCell ref="D119:F119"/>
    <mergeCell ref="D120:F120"/>
    <mergeCell ref="D109:F109"/>
    <mergeCell ref="D110:F110"/>
    <mergeCell ref="D111:F111"/>
    <mergeCell ref="D112:F112"/>
    <mergeCell ref="D113:F113"/>
    <mergeCell ref="D114:F114"/>
    <mergeCell ref="D103:F103"/>
    <mergeCell ref="D104:F104"/>
    <mergeCell ref="D105:F105"/>
    <mergeCell ref="D106:F106"/>
    <mergeCell ref="D107:F107"/>
    <mergeCell ref="D108:F108"/>
    <mergeCell ref="D97:F97"/>
    <mergeCell ref="D98:F98"/>
    <mergeCell ref="D99:F99"/>
    <mergeCell ref="D100:F100"/>
    <mergeCell ref="D101:F101"/>
    <mergeCell ref="D102:F102"/>
    <mergeCell ref="D91:F91"/>
    <mergeCell ref="D92:F92"/>
    <mergeCell ref="D93:F93"/>
    <mergeCell ref="D94:F94"/>
    <mergeCell ref="D95:F95"/>
    <mergeCell ref="D96:F96"/>
    <mergeCell ref="D85:F85"/>
    <mergeCell ref="D86:F86"/>
    <mergeCell ref="D87:F87"/>
    <mergeCell ref="D88:F88"/>
    <mergeCell ref="D89:F89"/>
    <mergeCell ref="D90:F90"/>
    <mergeCell ref="D79:F79"/>
    <mergeCell ref="D80:F80"/>
    <mergeCell ref="D81:F81"/>
    <mergeCell ref="D82:F82"/>
    <mergeCell ref="D83:F83"/>
    <mergeCell ref="D84:F84"/>
    <mergeCell ref="D73:F73"/>
    <mergeCell ref="D74:F74"/>
    <mergeCell ref="D75:F75"/>
    <mergeCell ref="D76:F76"/>
    <mergeCell ref="D77:F77"/>
    <mergeCell ref="D78:F78"/>
    <mergeCell ref="D67:F67"/>
    <mergeCell ref="D68:F68"/>
    <mergeCell ref="D69:F69"/>
    <mergeCell ref="D70:F70"/>
    <mergeCell ref="D71:F71"/>
    <mergeCell ref="D72:F72"/>
    <mergeCell ref="D61:F61"/>
    <mergeCell ref="D62:F62"/>
    <mergeCell ref="D63:F63"/>
    <mergeCell ref="D64:F64"/>
    <mergeCell ref="D65:F65"/>
    <mergeCell ref="D66:F66"/>
    <mergeCell ref="D55:F55"/>
    <mergeCell ref="D56:F56"/>
    <mergeCell ref="D57:F57"/>
    <mergeCell ref="D58:F58"/>
    <mergeCell ref="D59:F59"/>
    <mergeCell ref="D60:F60"/>
    <mergeCell ref="D49:F49"/>
    <mergeCell ref="D50:F50"/>
    <mergeCell ref="D51:F51"/>
    <mergeCell ref="D52:F52"/>
    <mergeCell ref="D53:F53"/>
    <mergeCell ref="D54:F54"/>
    <mergeCell ref="D43:F43"/>
    <mergeCell ref="D44:F44"/>
    <mergeCell ref="D45:F45"/>
    <mergeCell ref="D46:F46"/>
    <mergeCell ref="D47:F47"/>
    <mergeCell ref="D48:F48"/>
    <mergeCell ref="D28:F28"/>
    <mergeCell ref="D29:F29"/>
    <mergeCell ref="D30:F30"/>
    <mergeCell ref="D40:F40"/>
    <mergeCell ref="D41:F41"/>
    <mergeCell ref="D42:F42"/>
    <mergeCell ref="D22:F22"/>
    <mergeCell ref="D23:F23"/>
    <mergeCell ref="D24:F24"/>
    <mergeCell ref="D25:F25"/>
    <mergeCell ref="D26:F26"/>
    <mergeCell ref="D27:F27"/>
    <mergeCell ref="D10:F10"/>
    <mergeCell ref="D11:F11"/>
    <mergeCell ref="D12:F12"/>
    <mergeCell ref="D19:F19"/>
    <mergeCell ref="D20:F20"/>
    <mergeCell ref="D21:F21"/>
    <mergeCell ref="D2:F2"/>
    <mergeCell ref="D3:F3"/>
    <mergeCell ref="D4:F4"/>
    <mergeCell ref="D9:F9"/>
    <mergeCell ref="V5:V7"/>
    <mergeCell ref="R8:R18"/>
    <mergeCell ref="D38:F38"/>
    <mergeCell ref="D39:F39"/>
    <mergeCell ref="R5:R7"/>
    <mergeCell ref="S5:S7"/>
    <mergeCell ref="T5:T7"/>
    <mergeCell ref="U5:U7"/>
    <mergeCell ref="D5:F5"/>
    <mergeCell ref="D6:F6"/>
    <mergeCell ref="D7:F7"/>
    <mergeCell ref="D8:F8"/>
    <mergeCell ref="D32:F32"/>
    <mergeCell ref="D33:F33"/>
    <mergeCell ref="D34:F34"/>
    <mergeCell ref="D35:F35"/>
    <mergeCell ref="D36:F36"/>
    <mergeCell ref="D37:F37"/>
    <mergeCell ref="D18:F18"/>
    <mergeCell ref="D31:F31"/>
  </mergeCells>
  <pageMargins left="0.511811024" right="0.511811024" top="0.78740157499999996" bottom="0.78740157499999996" header="0.31496062000000002" footer="0.31496062000000002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F02680-08A5-49EF-8C0A-1309F8A2C80E}">
  <sheetPr>
    <tabColor rgb="FFFFC000"/>
  </sheetPr>
  <dimension ref="B2:B3"/>
  <sheetViews>
    <sheetView showGridLines="0" zoomScale="130" zoomScaleNormal="130" workbookViewId="0">
      <selection activeCell="B3" sqref="B3"/>
    </sheetView>
  </sheetViews>
  <sheetFormatPr defaultRowHeight="14.5" x14ac:dyDescent="0.35"/>
  <sheetData>
    <row r="2" spans="2:2" x14ac:dyDescent="0.35">
      <c r="B2" t="s">
        <v>433</v>
      </c>
    </row>
    <row r="3" spans="2:2" x14ac:dyDescent="0.35">
      <c r="B3" s="41" t="s">
        <v>434</v>
      </c>
    </row>
  </sheetData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21A237-F3A9-4A46-80A2-F6A3367F862F}">
  <sheetPr>
    <tabColor theme="0" tint="-0.34998626667073579"/>
  </sheetPr>
  <dimension ref="B2:D13"/>
  <sheetViews>
    <sheetView showGridLines="0" showRowColHeaders="0" view="pageBreakPreview" zoomScale="160" zoomScaleNormal="175" zoomScaleSheetLayoutView="160" workbookViewId="0">
      <selection activeCell="D3" sqref="D3"/>
    </sheetView>
  </sheetViews>
  <sheetFormatPr defaultRowHeight="14.5" x14ac:dyDescent="0.35"/>
  <cols>
    <col min="2" max="2" width="14.26953125" bestFit="1" customWidth="1"/>
    <col min="3" max="3" width="37.54296875" bestFit="1" customWidth="1"/>
  </cols>
  <sheetData>
    <row r="2" spans="2:4" ht="15" thickBot="1" x14ac:dyDescent="0.4">
      <c r="B2" s="121" t="s">
        <v>18</v>
      </c>
      <c r="C2" s="121"/>
      <c r="D2" s="11"/>
    </row>
    <row r="3" spans="2:4" x14ac:dyDescent="0.35">
      <c r="B3" s="15" t="s">
        <v>19</v>
      </c>
      <c r="C3" s="16" t="s">
        <v>20</v>
      </c>
    </row>
    <row r="4" spans="2:4" x14ac:dyDescent="0.35">
      <c r="B4" s="15" t="s">
        <v>31</v>
      </c>
      <c r="C4" s="17">
        <v>0.37</v>
      </c>
    </row>
    <row r="5" spans="2:4" x14ac:dyDescent="0.35">
      <c r="B5" s="15" t="s">
        <v>670</v>
      </c>
      <c r="C5" s="16" t="s">
        <v>32</v>
      </c>
    </row>
    <row r="6" spans="2:4" x14ac:dyDescent="0.35">
      <c r="B6" s="15" t="s">
        <v>21</v>
      </c>
      <c r="C6" s="16" t="s">
        <v>24</v>
      </c>
    </row>
    <row r="7" spans="2:4" ht="20" x14ac:dyDescent="0.35">
      <c r="B7" s="15" t="s">
        <v>33</v>
      </c>
      <c r="C7" s="17">
        <v>0.8</v>
      </c>
      <c r="D7" s="13"/>
    </row>
    <row r="8" spans="2:4" ht="20" x14ac:dyDescent="0.35">
      <c r="B8" s="15" t="s">
        <v>22</v>
      </c>
      <c r="C8" s="18">
        <v>6.2731481481481485E-2</v>
      </c>
      <c r="D8" s="12"/>
    </row>
    <row r="9" spans="2:4" ht="21.65" customHeight="1" thickBot="1" x14ac:dyDescent="0.4">
      <c r="B9" s="122" t="s">
        <v>23</v>
      </c>
      <c r="C9" s="122"/>
      <c r="D9" s="12"/>
    </row>
    <row r="10" spans="2:4" x14ac:dyDescent="0.35">
      <c r="B10" s="15" t="s">
        <v>25</v>
      </c>
      <c r="C10" s="19" t="s">
        <v>26</v>
      </c>
    </row>
    <row r="11" spans="2:4" x14ac:dyDescent="0.35">
      <c r="B11" s="15" t="s">
        <v>28</v>
      </c>
      <c r="C11" s="19" t="s">
        <v>27</v>
      </c>
    </row>
    <row r="12" spans="2:4" ht="15" thickBot="1" x14ac:dyDescent="0.4">
      <c r="B12" s="20" t="s">
        <v>30</v>
      </c>
      <c r="C12" s="21" t="s">
        <v>29</v>
      </c>
    </row>
    <row r="13" spans="2:4" ht="15" thickTop="1" x14ac:dyDescent="0.35"/>
  </sheetData>
  <mergeCells count="2">
    <mergeCell ref="B2:C2"/>
    <mergeCell ref="B9:C9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F78113-7BA2-4FA6-89F3-ACEA9DA47294}">
  <sheetPr>
    <tabColor theme="3" tint="0.59999389629810485"/>
  </sheetPr>
  <dimension ref="A1"/>
  <sheetViews>
    <sheetView showGridLines="0" showRowColHeaders="0" workbookViewId="0">
      <selection activeCell="H24" sqref="H24"/>
    </sheetView>
  </sheetViews>
  <sheetFormatPr defaultRowHeight="14.5" x14ac:dyDescent="0.35"/>
  <sheetData/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C7C74C-D492-4628-A8D9-2AE513ED113A}">
  <sheetPr>
    <tabColor theme="3" tint="0.59999389629810485"/>
  </sheetPr>
  <dimension ref="B3:L718"/>
  <sheetViews>
    <sheetView showGridLines="0" showRowColHeaders="0" zoomScale="190" zoomScaleNormal="190" workbookViewId="0"/>
  </sheetViews>
  <sheetFormatPr defaultRowHeight="14.5" x14ac:dyDescent="0.35"/>
  <cols>
    <col min="9" max="9" width="12.54296875" customWidth="1"/>
  </cols>
  <sheetData>
    <row r="3" spans="2:12" ht="16" thickBot="1" x14ac:dyDescent="0.4">
      <c r="B3" s="7" t="s">
        <v>0</v>
      </c>
      <c r="C3" s="10" t="s">
        <v>15</v>
      </c>
      <c r="D3" s="10" t="s">
        <v>17</v>
      </c>
      <c r="E3" s="3"/>
      <c r="F3" s="3"/>
      <c r="G3" s="3"/>
      <c r="H3" s="3"/>
      <c r="L3" s="12"/>
    </row>
    <row r="4" spans="2:12" ht="40" customHeight="1" thickTop="1" thickBot="1" x14ac:dyDescent="0.4">
      <c r="B4" s="5">
        <v>1</v>
      </c>
      <c r="C4" s="5" t="s">
        <v>2</v>
      </c>
      <c r="D4" s="9"/>
      <c r="E4" s="3"/>
      <c r="F4" s="3"/>
      <c r="G4" s="3"/>
      <c r="H4" s="3"/>
      <c r="L4" s="12"/>
    </row>
    <row r="5" spans="2:12" ht="40" customHeight="1" thickBot="1" x14ac:dyDescent="0.4">
      <c r="B5" s="5">
        <v>100</v>
      </c>
      <c r="C5" s="5" t="s">
        <v>3</v>
      </c>
      <c r="D5" s="9"/>
      <c r="E5" s="3"/>
      <c r="F5" s="3"/>
      <c r="G5" s="3"/>
      <c r="H5" s="3"/>
      <c r="L5" s="12"/>
    </row>
    <row r="6" spans="2:12" ht="40" customHeight="1" thickBot="1" x14ac:dyDescent="0.4">
      <c r="B6" s="5">
        <v>1015</v>
      </c>
      <c r="C6" s="5" t="s">
        <v>4</v>
      </c>
      <c r="D6" s="9"/>
      <c r="E6" s="3"/>
      <c r="F6" s="3"/>
      <c r="G6" s="3"/>
      <c r="H6" s="3"/>
      <c r="L6" s="12"/>
    </row>
    <row r="7" spans="2:12" ht="40" customHeight="1" thickBot="1" x14ac:dyDescent="0.4">
      <c r="B7" s="5">
        <v>1016</v>
      </c>
      <c r="C7" s="5" t="s">
        <v>4</v>
      </c>
      <c r="D7" s="9"/>
      <c r="L7" s="12"/>
    </row>
    <row r="8" spans="2:12" ht="40" customHeight="1" thickBot="1" x14ac:dyDescent="0.4">
      <c r="B8" s="5">
        <v>102</v>
      </c>
      <c r="C8" s="5" t="s">
        <v>3</v>
      </c>
      <c r="D8" s="9"/>
      <c r="L8" s="12"/>
    </row>
    <row r="9" spans="2:12" ht="40" customHeight="1" thickBot="1" x14ac:dyDescent="0.4">
      <c r="B9" s="5">
        <v>1023</v>
      </c>
      <c r="C9" s="5" t="s">
        <v>5</v>
      </c>
      <c r="D9" s="9"/>
    </row>
    <row r="10" spans="2:12" ht="40" customHeight="1" thickBot="1" x14ac:dyDescent="0.4">
      <c r="B10" s="5">
        <v>1026</v>
      </c>
      <c r="C10" s="5" t="s">
        <v>2</v>
      </c>
      <c r="D10" s="9"/>
    </row>
    <row r="11" spans="2:12" ht="40" customHeight="1" thickBot="1" x14ac:dyDescent="0.4">
      <c r="B11" s="5">
        <v>1027</v>
      </c>
      <c r="C11" s="5" t="s">
        <v>6</v>
      </c>
      <c r="D11" s="9"/>
    </row>
    <row r="12" spans="2:12" ht="40" customHeight="1" thickBot="1" x14ac:dyDescent="0.4">
      <c r="B12" s="5">
        <v>1028</v>
      </c>
      <c r="C12" s="5" t="s">
        <v>6</v>
      </c>
      <c r="D12" s="9"/>
    </row>
    <row r="13" spans="2:12" ht="40" customHeight="1" thickBot="1" x14ac:dyDescent="0.4">
      <c r="B13" s="5">
        <v>1029</v>
      </c>
      <c r="C13" s="5" t="s">
        <v>6</v>
      </c>
      <c r="D13" s="9"/>
    </row>
    <row r="14" spans="2:12" ht="40" customHeight="1" thickBot="1" x14ac:dyDescent="0.4">
      <c r="B14" s="5">
        <v>1031</v>
      </c>
      <c r="C14" s="5" t="s">
        <v>7</v>
      </c>
      <c r="D14" s="9"/>
    </row>
    <row r="15" spans="2:12" ht="40" customHeight="1" thickBot="1" x14ac:dyDescent="0.4">
      <c r="B15" s="5">
        <v>1034</v>
      </c>
      <c r="C15" s="5" t="s">
        <v>7</v>
      </c>
      <c r="D15" s="9"/>
    </row>
    <row r="16" spans="2:12" ht="40" customHeight="1" thickBot="1" x14ac:dyDescent="0.4">
      <c r="B16" s="5">
        <v>1035</v>
      </c>
      <c r="C16" s="5" t="s">
        <v>7</v>
      </c>
      <c r="D16" s="9"/>
    </row>
    <row r="17" spans="2:4" ht="40" customHeight="1" thickBot="1" x14ac:dyDescent="0.4">
      <c r="B17" s="5">
        <v>1037</v>
      </c>
      <c r="C17" s="5" t="s">
        <v>8</v>
      </c>
      <c r="D17" s="9"/>
    </row>
    <row r="18" spans="2:4" ht="40" customHeight="1" thickBot="1" x14ac:dyDescent="0.4">
      <c r="B18" s="5">
        <v>1038</v>
      </c>
      <c r="C18" s="5" t="s">
        <v>8</v>
      </c>
      <c r="D18" s="9"/>
    </row>
    <row r="19" spans="2:4" ht="40" customHeight="1" thickBot="1" x14ac:dyDescent="0.4">
      <c r="B19" s="5">
        <v>1044</v>
      </c>
      <c r="C19" s="5" t="s">
        <v>8</v>
      </c>
      <c r="D19" s="9"/>
    </row>
    <row r="20" spans="2:4" ht="40" customHeight="1" thickBot="1" x14ac:dyDescent="0.4">
      <c r="B20" s="5">
        <v>1049</v>
      </c>
      <c r="C20" s="5" t="s">
        <v>6</v>
      </c>
      <c r="D20" s="9"/>
    </row>
    <row r="21" spans="2:4" ht="40" customHeight="1" thickBot="1" x14ac:dyDescent="0.4">
      <c r="B21" s="5">
        <v>105</v>
      </c>
      <c r="C21" s="5" t="s">
        <v>3</v>
      </c>
      <c r="D21" s="9"/>
    </row>
    <row r="22" spans="2:4" ht="40" customHeight="1" thickBot="1" x14ac:dyDescent="0.4">
      <c r="B22" s="5">
        <v>1056</v>
      </c>
      <c r="C22" s="5" t="s">
        <v>2</v>
      </c>
      <c r="D22" s="9"/>
    </row>
    <row r="23" spans="2:4" ht="40" customHeight="1" thickBot="1" x14ac:dyDescent="0.4">
      <c r="B23" s="5">
        <v>106</v>
      </c>
      <c r="C23" s="5" t="s">
        <v>3</v>
      </c>
      <c r="D23" s="9"/>
    </row>
    <row r="24" spans="2:4" ht="40" customHeight="1" thickBot="1" x14ac:dyDescent="0.4">
      <c r="B24" s="5">
        <v>1061</v>
      </c>
      <c r="C24" s="5" t="s">
        <v>2</v>
      </c>
      <c r="D24" s="9"/>
    </row>
    <row r="25" spans="2:4" ht="40" customHeight="1" thickBot="1" x14ac:dyDescent="0.4">
      <c r="B25" s="5">
        <v>1062</v>
      </c>
      <c r="C25" s="5" t="s">
        <v>2</v>
      </c>
      <c r="D25" s="9"/>
    </row>
    <row r="26" spans="2:4" ht="40" customHeight="1" thickBot="1" x14ac:dyDescent="0.4">
      <c r="B26" s="5">
        <v>1064</v>
      </c>
      <c r="C26" s="5" t="s">
        <v>2</v>
      </c>
      <c r="D26" s="9"/>
    </row>
    <row r="27" spans="2:4" ht="40" customHeight="1" thickBot="1" x14ac:dyDescent="0.4">
      <c r="B27" s="5">
        <v>1065</v>
      </c>
      <c r="C27" s="5" t="s">
        <v>2</v>
      </c>
      <c r="D27" s="9"/>
    </row>
    <row r="28" spans="2:4" ht="40" customHeight="1" thickBot="1" x14ac:dyDescent="0.4">
      <c r="B28" s="5">
        <v>1069</v>
      </c>
      <c r="C28" s="5" t="s">
        <v>9</v>
      </c>
      <c r="D28" s="9"/>
    </row>
    <row r="29" spans="2:4" ht="40" customHeight="1" thickBot="1" x14ac:dyDescent="0.4">
      <c r="B29" s="5">
        <v>1072</v>
      </c>
      <c r="C29" s="5" t="s">
        <v>2</v>
      </c>
      <c r="D29" s="9"/>
    </row>
    <row r="30" spans="2:4" ht="40" customHeight="1" thickBot="1" x14ac:dyDescent="0.4">
      <c r="B30" s="5">
        <v>1073</v>
      </c>
      <c r="C30" s="5" t="s">
        <v>2</v>
      </c>
      <c r="D30" s="9"/>
    </row>
    <row r="31" spans="2:4" ht="40" customHeight="1" thickBot="1" x14ac:dyDescent="0.4">
      <c r="B31" s="5">
        <v>1075</v>
      </c>
      <c r="C31" s="5" t="s">
        <v>6</v>
      </c>
      <c r="D31" s="9"/>
    </row>
    <row r="32" spans="2:4" ht="40" customHeight="1" thickBot="1" x14ac:dyDescent="0.4">
      <c r="B32" s="5">
        <v>108</v>
      </c>
      <c r="C32" s="5" t="s">
        <v>3</v>
      </c>
      <c r="D32" s="9"/>
    </row>
    <row r="33" spans="2:4" ht="40" customHeight="1" thickBot="1" x14ac:dyDescent="0.4">
      <c r="B33" s="5">
        <v>1081</v>
      </c>
      <c r="C33" s="5" t="s">
        <v>9</v>
      </c>
      <c r="D33" s="9"/>
    </row>
    <row r="34" spans="2:4" ht="40" customHeight="1" thickBot="1" x14ac:dyDescent="0.4">
      <c r="B34" s="5">
        <v>1082</v>
      </c>
      <c r="C34" s="5" t="s">
        <v>9</v>
      </c>
      <c r="D34" s="9"/>
    </row>
    <row r="35" spans="2:4" ht="40" customHeight="1" thickBot="1" x14ac:dyDescent="0.4">
      <c r="B35" s="5">
        <v>1084</v>
      </c>
      <c r="C35" s="5" t="s">
        <v>9</v>
      </c>
      <c r="D35" s="9"/>
    </row>
    <row r="36" spans="2:4" ht="40" customHeight="1" thickBot="1" x14ac:dyDescent="0.4">
      <c r="B36" s="5">
        <v>1088</v>
      </c>
      <c r="C36" s="5" t="s">
        <v>10</v>
      </c>
      <c r="D36" s="9"/>
    </row>
    <row r="37" spans="2:4" ht="40" customHeight="1" thickBot="1" x14ac:dyDescent="0.4">
      <c r="B37" s="5">
        <v>1094</v>
      </c>
      <c r="C37" s="5" t="s">
        <v>7</v>
      </c>
      <c r="D37" s="9"/>
    </row>
    <row r="38" spans="2:4" ht="40" customHeight="1" thickBot="1" x14ac:dyDescent="0.4">
      <c r="B38" s="5">
        <v>1096</v>
      </c>
      <c r="C38" s="5" t="s">
        <v>8</v>
      </c>
      <c r="D38" s="9"/>
    </row>
    <row r="39" spans="2:4" ht="40" customHeight="1" thickBot="1" x14ac:dyDescent="0.4">
      <c r="B39" s="5">
        <v>1097</v>
      </c>
      <c r="C39" s="5" t="s">
        <v>8</v>
      </c>
      <c r="D39" s="9"/>
    </row>
    <row r="40" spans="2:4" ht="40" customHeight="1" thickBot="1" x14ac:dyDescent="0.4">
      <c r="B40" s="5">
        <v>1102</v>
      </c>
      <c r="C40" s="5" t="s">
        <v>5</v>
      </c>
      <c r="D40" s="9"/>
    </row>
    <row r="41" spans="2:4" ht="40" customHeight="1" thickBot="1" x14ac:dyDescent="0.4">
      <c r="B41" s="5">
        <v>1114</v>
      </c>
      <c r="C41" s="5" t="s">
        <v>6</v>
      </c>
      <c r="D41" s="9"/>
    </row>
    <row r="42" spans="2:4" ht="40" customHeight="1" thickBot="1" x14ac:dyDescent="0.4">
      <c r="B42" s="5">
        <v>1117</v>
      </c>
      <c r="C42" s="5" t="s">
        <v>7</v>
      </c>
      <c r="D42" s="9"/>
    </row>
    <row r="43" spans="2:4" ht="40" customHeight="1" thickBot="1" x14ac:dyDescent="0.4">
      <c r="B43" s="5">
        <v>1124</v>
      </c>
      <c r="C43" s="5" t="s">
        <v>6</v>
      </c>
      <c r="D43" s="9"/>
    </row>
    <row r="44" spans="2:4" ht="40" customHeight="1" thickBot="1" x14ac:dyDescent="0.4">
      <c r="B44" s="5">
        <v>1128</v>
      </c>
      <c r="C44" s="5" t="s">
        <v>4</v>
      </c>
      <c r="D44" s="9"/>
    </row>
    <row r="45" spans="2:4" ht="40" customHeight="1" thickBot="1" x14ac:dyDescent="0.4">
      <c r="B45" s="5">
        <v>113</v>
      </c>
      <c r="C45" s="5" t="s">
        <v>3</v>
      </c>
      <c r="D45" s="9"/>
    </row>
    <row r="46" spans="2:4" ht="40" customHeight="1" thickBot="1" x14ac:dyDescent="0.4">
      <c r="B46" s="5">
        <v>1139</v>
      </c>
      <c r="C46" s="5" t="s">
        <v>11</v>
      </c>
      <c r="D46" s="9"/>
    </row>
    <row r="47" spans="2:4" ht="40" customHeight="1" thickBot="1" x14ac:dyDescent="0.4">
      <c r="B47" s="5">
        <v>114</v>
      </c>
      <c r="C47" s="5" t="s">
        <v>3</v>
      </c>
      <c r="D47" s="9"/>
    </row>
    <row r="48" spans="2:4" ht="40" customHeight="1" thickBot="1" x14ac:dyDescent="0.4">
      <c r="B48" s="5">
        <v>1147</v>
      </c>
      <c r="C48" s="5" t="s">
        <v>2</v>
      </c>
      <c r="D48" s="9"/>
    </row>
    <row r="49" spans="2:4" ht="40" customHeight="1" thickBot="1" x14ac:dyDescent="0.4">
      <c r="B49" s="5">
        <v>1149</v>
      </c>
      <c r="C49" s="5" t="s">
        <v>2</v>
      </c>
      <c r="D49" s="9"/>
    </row>
    <row r="50" spans="2:4" ht="40" customHeight="1" thickBot="1" x14ac:dyDescent="0.4">
      <c r="B50" s="5">
        <v>1150</v>
      </c>
      <c r="C50" s="5" t="s">
        <v>4</v>
      </c>
      <c r="D50" s="9"/>
    </row>
    <row r="51" spans="2:4" ht="40" customHeight="1" thickBot="1" x14ac:dyDescent="0.4">
      <c r="B51" s="5">
        <v>1152</v>
      </c>
      <c r="C51" s="5" t="s">
        <v>5</v>
      </c>
      <c r="D51" s="9"/>
    </row>
    <row r="52" spans="2:4" ht="40" customHeight="1" thickBot="1" x14ac:dyDescent="0.4">
      <c r="B52" s="5">
        <v>1153</v>
      </c>
      <c r="C52" s="5" t="s">
        <v>4</v>
      </c>
      <c r="D52" s="9"/>
    </row>
    <row r="53" spans="2:4" ht="40" customHeight="1" thickBot="1" x14ac:dyDescent="0.4">
      <c r="B53" s="5">
        <v>1154</v>
      </c>
      <c r="C53" s="5" t="s">
        <v>4</v>
      </c>
      <c r="D53" s="9"/>
    </row>
    <row r="54" spans="2:4" ht="40" customHeight="1" thickBot="1" x14ac:dyDescent="0.4">
      <c r="B54" s="5">
        <v>1183</v>
      </c>
      <c r="C54" s="5" t="s">
        <v>9</v>
      </c>
      <c r="D54" s="9"/>
    </row>
    <row r="55" spans="2:4" ht="40" customHeight="1" thickBot="1" x14ac:dyDescent="0.4">
      <c r="B55" s="5">
        <v>119</v>
      </c>
      <c r="C55" s="5" t="s">
        <v>2</v>
      </c>
      <c r="D55" s="9"/>
    </row>
    <row r="56" spans="2:4" ht="40" customHeight="1" thickBot="1" x14ac:dyDescent="0.4">
      <c r="B56" s="5">
        <v>1190</v>
      </c>
      <c r="C56" s="5" t="s">
        <v>11</v>
      </c>
      <c r="D56" s="9"/>
    </row>
    <row r="57" spans="2:4" ht="40" customHeight="1" thickBot="1" x14ac:dyDescent="0.4">
      <c r="B57" s="5">
        <v>1193</v>
      </c>
      <c r="C57" s="5" t="s">
        <v>2</v>
      </c>
      <c r="D57" s="9"/>
    </row>
    <row r="58" spans="2:4" ht="40" customHeight="1" thickBot="1" x14ac:dyDescent="0.4">
      <c r="B58" s="5">
        <v>1197</v>
      </c>
      <c r="C58" s="5" t="s">
        <v>9</v>
      </c>
      <c r="D58" s="9"/>
    </row>
    <row r="59" spans="2:4" ht="40" customHeight="1" thickBot="1" x14ac:dyDescent="0.4">
      <c r="B59" s="5">
        <v>12</v>
      </c>
      <c r="C59" s="5" t="s">
        <v>3</v>
      </c>
      <c r="D59" s="9"/>
    </row>
    <row r="60" spans="2:4" ht="40" customHeight="1" thickBot="1" x14ac:dyDescent="0.4">
      <c r="B60" s="5">
        <v>1202</v>
      </c>
      <c r="C60" s="5" t="s">
        <v>11</v>
      </c>
      <c r="D60" s="9"/>
    </row>
    <row r="61" spans="2:4" ht="40" customHeight="1" thickBot="1" x14ac:dyDescent="0.4">
      <c r="B61" s="5">
        <v>1203</v>
      </c>
      <c r="C61" s="5" t="s">
        <v>11</v>
      </c>
      <c r="D61" s="9"/>
    </row>
    <row r="62" spans="2:4" ht="40" customHeight="1" thickBot="1" x14ac:dyDescent="0.4">
      <c r="B62" s="5">
        <v>1204</v>
      </c>
      <c r="C62" s="5" t="s">
        <v>11</v>
      </c>
      <c r="D62" s="9"/>
    </row>
    <row r="63" spans="2:4" ht="40" customHeight="1" thickBot="1" x14ac:dyDescent="0.4">
      <c r="B63" s="5">
        <v>121</v>
      </c>
      <c r="C63" s="5" t="s">
        <v>8</v>
      </c>
      <c r="D63" s="9"/>
    </row>
    <row r="64" spans="2:4" ht="40" customHeight="1" thickBot="1" x14ac:dyDescent="0.4">
      <c r="B64" s="5">
        <v>1210</v>
      </c>
      <c r="C64" s="5" t="s">
        <v>2</v>
      </c>
      <c r="D64" s="9"/>
    </row>
    <row r="65" spans="2:4" ht="40" customHeight="1" thickBot="1" x14ac:dyDescent="0.4">
      <c r="B65" s="5">
        <v>1213</v>
      </c>
      <c r="C65" s="5" t="s">
        <v>3</v>
      </c>
      <c r="D65" s="9"/>
    </row>
    <row r="66" spans="2:4" ht="40" customHeight="1" thickBot="1" x14ac:dyDescent="0.4">
      <c r="B66" s="5">
        <v>1214</v>
      </c>
      <c r="C66" s="5" t="s">
        <v>3</v>
      </c>
      <c r="D66" s="9"/>
    </row>
    <row r="67" spans="2:4" ht="40" customHeight="1" thickBot="1" x14ac:dyDescent="0.4">
      <c r="B67" s="5">
        <v>122</v>
      </c>
      <c r="C67" s="5" t="s">
        <v>6</v>
      </c>
      <c r="D67" s="9"/>
    </row>
    <row r="68" spans="2:4" ht="40" customHeight="1" thickBot="1" x14ac:dyDescent="0.4">
      <c r="B68" s="5">
        <v>1221</v>
      </c>
      <c r="C68" s="5" t="s">
        <v>5</v>
      </c>
      <c r="D68" s="9"/>
    </row>
    <row r="69" spans="2:4" ht="40" customHeight="1" thickBot="1" x14ac:dyDescent="0.4">
      <c r="B69" s="5">
        <v>124</v>
      </c>
      <c r="C69" s="5" t="s">
        <v>4</v>
      </c>
      <c r="D69" s="9"/>
    </row>
    <row r="70" spans="2:4" ht="40" customHeight="1" thickBot="1" x14ac:dyDescent="0.4">
      <c r="B70" s="5">
        <v>125</v>
      </c>
      <c r="C70" s="5" t="s">
        <v>4</v>
      </c>
      <c r="D70" s="9"/>
    </row>
    <row r="71" spans="2:4" ht="40" customHeight="1" thickBot="1" x14ac:dyDescent="0.4">
      <c r="B71" s="5">
        <v>1251</v>
      </c>
      <c r="C71" s="5" t="s">
        <v>9</v>
      </c>
      <c r="D71" s="9"/>
    </row>
    <row r="72" spans="2:4" ht="40" customHeight="1" thickBot="1" x14ac:dyDescent="0.4">
      <c r="B72" s="5">
        <v>1253</v>
      </c>
      <c r="C72" s="5" t="s">
        <v>9</v>
      </c>
      <c r="D72" s="9"/>
    </row>
    <row r="73" spans="2:4" ht="40" customHeight="1" thickBot="1" x14ac:dyDescent="0.4">
      <c r="B73" s="5">
        <v>1254</v>
      </c>
      <c r="C73" s="5" t="s">
        <v>4</v>
      </c>
      <c r="D73" s="9"/>
    </row>
    <row r="74" spans="2:4" ht="40" customHeight="1" thickBot="1" x14ac:dyDescent="0.4">
      <c r="B74" s="5">
        <v>1255</v>
      </c>
      <c r="C74" s="5" t="s">
        <v>2</v>
      </c>
      <c r="D74" s="9"/>
    </row>
    <row r="75" spans="2:4" ht="40" customHeight="1" thickBot="1" x14ac:dyDescent="0.4">
      <c r="B75" s="5">
        <v>1257</v>
      </c>
      <c r="C75" s="5" t="s">
        <v>9</v>
      </c>
      <c r="D75" s="9"/>
    </row>
    <row r="76" spans="2:4" ht="21.5" thickBot="1" x14ac:dyDescent="0.4">
      <c r="B76" s="5">
        <v>1258</v>
      </c>
      <c r="C76" s="5" t="s">
        <v>2</v>
      </c>
      <c r="D76" s="9"/>
    </row>
    <row r="77" spans="2:4" ht="21.5" thickBot="1" x14ac:dyDescent="0.4">
      <c r="B77" s="5">
        <v>126</v>
      </c>
      <c r="C77" s="5" t="s">
        <v>4</v>
      </c>
      <c r="D77" s="9"/>
    </row>
    <row r="78" spans="2:4" ht="21.5" thickBot="1" x14ac:dyDescent="0.4">
      <c r="B78" s="5">
        <v>1260</v>
      </c>
      <c r="C78" s="5" t="s">
        <v>11</v>
      </c>
      <c r="D78" s="9"/>
    </row>
    <row r="79" spans="2:4" ht="21.5" thickBot="1" x14ac:dyDescent="0.4">
      <c r="B79" s="5">
        <v>1272</v>
      </c>
      <c r="C79" s="5" t="s">
        <v>6</v>
      </c>
      <c r="D79" s="9"/>
    </row>
    <row r="80" spans="2:4" ht="21.5" thickBot="1" x14ac:dyDescent="0.4">
      <c r="B80" s="5">
        <v>1273</v>
      </c>
      <c r="C80" s="5" t="s">
        <v>6</v>
      </c>
      <c r="D80" s="9"/>
    </row>
    <row r="81" spans="2:4" ht="21.5" thickBot="1" x14ac:dyDescent="0.4">
      <c r="B81" s="5">
        <v>1274</v>
      </c>
      <c r="C81" s="5" t="s">
        <v>6</v>
      </c>
      <c r="D81" s="9"/>
    </row>
    <row r="82" spans="2:4" ht="21.5" thickBot="1" x14ac:dyDescent="0.4">
      <c r="B82" s="5">
        <v>1276</v>
      </c>
      <c r="C82" s="5" t="s">
        <v>4</v>
      </c>
      <c r="D82" s="9"/>
    </row>
    <row r="83" spans="2:4" ht="21.5" thickBot="1" x14ac:dyDescent="0.4">
      <c r="B83" s="5">
        <v>1285</v>
      </c>
      <c r="C83" s="5" t="s">
        <v>5</v>
      </c>
      <c r="D83" s="9"/>
    </row>
    <row r="84" spans="2:4" ht="21.5" thickBot="1" x14ac:dyDescent="0.4">
      <c r="B84" s="5">
        <v>1286</v>
      </c>
      <c r="C84" s="5" t="s">
        <v>6</v>
      </c>
      <c r="D84" s="9"/>
    </row>
    <row r="85" spans="2:4" ht="21.5" thickBot="1" x14ac:dyDescent="0.4">
      <c r="B85" s="5">
        <v>1287</v>
      </c>
      <c r="C85" s="5" t="s">
        <v>6</v>
      </c>
      <c r="D85" s="9"/>
    </row>
    <row r="86" spans="2:4" ht="21.5" thickBot="1" x14ac:dyDescent="0.4">
      <c r="B86" s="5">
        <v>1288</v>
      </c>
      <c r="C86" s="5" t="s">
        <v>6</v>
      </c>
      <c r="D86" s="9"/>
    </row>
    <row r="87" spans="2:4" ht="21.5" thickBot="1" x14ac:dyDescent="0.4">
      <c r="B87" s="5">
        <v>1292</v>
      </c>
      <c r="C87" s="5" t="s">
        <v>2</v>
      </c>
      <c r="D87" s="9"/>
    </row>
    <row r="88" spans="2:4" ht="21.5" thickBot="1" x14ac:dyDescent="0.4">
      <c r="B88" s="5">
        <v>1293</v>
      </c>
      <c r="C88" s="5" t="s">
        <v>3</v>
      </c>
      <c r="D88" s="9"/>
    </row>
    <row r="89" spans="2:4" ht="21.5" thickBot="1" x14ac:dyDescent="0.4">
      <c r="B89" s="5">
        <v>1294</v>
      </c>
      <c r="C89" s="5" t="s">
        <v>3</v>
      </c>
      <c r="D89" s="9"/>
    </row>
    <row r="90" spans="2:4" ht="21.5" thickBot="1" x14ac:dyDescent="0.4">
      <c r="B90" s="5">
        <v>1297</v>
      </c>
      <c r="C90" s="5" t="s">
        <v>3</v>
      </c>
      <c r="D90" s="9"/>
    </row>
    <row r="91" spans="2:4" ht="21.5" thickBot="1" x14ac:dyDescent="0.4">
      <c r="B91" s="5">
        <v>1300</v>
      </c>
      <c r="C91" s="5" t="s">
        <v>3</v>
      </c>
      <c r="D91" s="9"/>
    </row>
    <row r="92" spans="2:4" ht="21.5" thickBot="1" x14ac:dyDescent="0.4">
      <c r="B92" s="5">
        <v>1304</v>
      </c>
      <c r="C92" s="5" t="s">
        <v>3</v>
      </c>
      <c r="D92" s="9"/>
    </row>
    <row r="93" spans="2:4" ht="21.5" thickBot="1" x14ac:dyDescent="0.4">
      <c r="B93" s="5">
        <v>1309</v>
      </c>
      <c r="C93" s="5" t="s">
        <v>3</v>
      </c>
      <c r="D93" s="9"/>
    </row>
    <row r="94" spans="2:4" ht="21.5" thickBot="1" x14ac:dyDescent="0.4">
      <c r="B94" s="5">
        <v>1312</v>
      </c>
      <c r="C94" s="5" t="s">
        <v>3</v>
      </c>
      <c r="D94" s="9"/>
    </row>
    <row r="95" spans="2:4" ht="21.5" thickBot="1" x14ac:dyDescent="0.4">
      <c r="B95" s="5">
        <v>1317</v>
      </c>
      <c r="C95" s="5" t="s">
        <v>3</v>
      </c>
      <c r="D95" s="9"/>
    </row>
    <row r="96" spans="2:4" ht="21.5" thickBot="1" x14ac:dyDescent="0.4">
      <c r="B96" s="5">
        <v>1318</v>
      </c>
      <c r="C96" s="5" t="s">
        <v>4</v>
      </c>
      <c r="D96" s="9"/>
    </row>
    <row r="97" spans="2:4" ht="21.5" thickBot="1" x14ac:dyDescent="0.4">
      <c r="B97" s="5">
        <v>1321</v>
      </c>
      <c r="C97" s="5" t="s">
        <v>3</v>
      </c>
      <c r="D97" s="9"/>
    </row>
    <row r="98" spans="2:4" ht="21.5" thickBot="1" x14ac:dyDescent="0.4">
      <c r="B98" s="5">
        <v>1324</v>
      </c>
      <c r="C98" s="5" t="s">
        <v>3</v>
      </c>
      <c r="D98" s="9"/>
    </row>
    <row r="99" spans="2:4" ht="21.5" thickBot="1" x14ac:dyDescent="0.4">
      <c r="B99" s="5">
        <v>1325</v>
      </c>
      <c r="C99" s="5" t="s">
        <v>3</v>
      </c>
      <c r="D99" s="9"/>
    </row>
    <row r="100" spans="2:4" ht="21.5" thickBot="1" x14ac:dyDescent="0.4">
      <c r="B100" s="5">
        <v>1327</v>
      </c>
      <c r="C100" s="5" t="s">
        <v>3</v>
      </c>
      <c r="D100" s="9"/>
    </row>
    <row r="101" spans="2:4" ht="21.5" thickBot="1" x14ac:dyDescent="0.4">
      <c r="B101" s="5">
        <v>133</v>
      </c>
      <c r="C101" s="5" t="s">
        <v>3</v>
      </c>
      <c r="D101" s="9"/>
    </row>
    <row r="102" spans="2:4" ht="21.5" thickBot="1" x14ac:dyDescent="0.4">
      <c r="B102" s="5">
        <v>1330</v>
      </c>
      <c r="C102" s="5" t="s">
        <v>3</v>
      </c>
      <c r="D102" s="9"/>
    </row>
    <row r="103" spans="2:4" ht="21.5" thickBot="1" x14ac:dyDescent="0.4">
      <c r="B103" s="5">
        <v>1331</v>
      </c>
      <c r="C103" s="5" t="s">
        <v>3</v>
      </c>
      <c r="D103" s="9"/>
    </row>
    <row r="104" spans="2:4" ht="21.5" thickBot="1" x14ac:dyDescent="0.4">
      <c r="B104" s="5">
        <v>1333</v>
      </c>
      <c r="C104" s="5" t="s">
        <v>3</v>
      </c>
      <c r="D104" s="9"/>
    </row>
    <row r="105" spans="2:4" ht="21.5" thickBot="1" x14ac:dyDescent="0.4">
      <c r="B105" s="5">
        <v>1336</v>
      </c>
      <c r="C105" s="5" t="s">
        <v>3</v>
      </c>
      <c r="D105" s="9"/>
    </row>
    <row r="106" spans="2:4" ht="21.5" thickBot="1" x14ac:dyDescent="0.4">
      <c r="B106" s="5">
        <v>1340</v>
      </c>
      <c r="C106" s="5" t="s">
        <v>3</v>
      </c>
      <c r="D106" s="9"/>
    </row>
    <row r="107" spans="2:4" ht="21.5" thickBot="1" x14ac:dyDescent="0.4">
      <c r="B107" s="5">
        <v>1341</v>
      </c>
      <c r="C107" s="5" t="s">
        <v>2</v>
      </c>
      <c r="D107" s="9"/>
    </row>
    <row r="108" spans="2:4" ht="21.5" thickBot="1" x14ac:dyDescent="0.4">
      <c r="B108" s="5">
        <v>1342</v>
      </c>
      <c r="C108" s="5" t="s">
        <v>2</v>
      </c>
      <c r="D108" s="9"/>
    </row>
    <row r="109" spans="2:4" ht="21.5" thickBot="1" x14ac:dyDescent="0.4">
      <c r="B109" s="5">
        <v>1345</v>
      </c>
      <c r="C109" s="5" t="s">
        <v>8</v>
      </c>
      <c r="D109" s="9"/>
    </row>
    <row r="110" spans="2:4" ht="21.5" thickBot="1" x14ac:dyDescent="0.4">
      <c r="B110" s="5">
        <v>1350</v>
      </c>
      <c r="C110" s="5" t="s">
        <v>2</v>
      </c>
      <c r="D110" s="9"/>
    </row>
    <row r="111" spans="2:4" ht="21.5" thickBot="1" x14ac:dyDescent="0.4">
      <c r="B111" s="5">
        <v>1352</v>
      </c>
      <c r="C111" s="5" t="s">
        <v>10</v>
      </c>
      <c r="D111" s="9"/>
    </row>
    <row r="112" spans="2:4" ht="21.5" thickBot="1" x14ac:dyDescent="0.4">
      <c r="B112" s="5">
        <v>1353</v>
      </c>
      <c r="C112" s="5" t="s">
        <v>10</v>
      </c>
      <c r="D112" s="9"/>
    </row>
    <row r="113" spans="2:4" ht="21.5" thickBot="1" x14ac:dyDescent="0.4">
      <c r="B113" s="5">
        <v>1357</v>
      </c>
      <c r="C113" s="5" t="s">
        <v>10</v>
      </c>
      <c r="D113" s="9"/>
    </row>
    <row r="114" spans="2:4" ht="21.5" thickBot="1" x14ac:dyDescent="0.4">
      <c r="B114" s="5">
        <v>1358</v>
      </c>
      <c r="C114" s="5" t="s">
        <v>10</v>
      </c>
      <c r="D114" s="9"/>
    </row>
    <row r="115" spans="2:4" ht="21.5" thickBot="1" x14ac:dyDescent="0.4">
      <c r="B115" s="5">
        <v>1359</v>
      </c>
      <c r="C115" s="5" t="s">
        <v>2</v>
      </c>
      <c r="D115" s="9"/>
    </row>
    <row r="116" spans="2:4" ht="21.5" thickBot="1" x14ac:dyDescent="0.4">
      <c r="B116" s="5">
        <v>1360</v>
      </c>
      <c r="C116" s="5" t="s">
        <v>2</v>
      </c>
      <c r="D116" s="9"/>
    </row>
    <row r="117" spans="2:4" ht="21.5" thickBot="1" x14ac:dyDescent="0.4">
      <c r="B117" s="5">
        <v>1367</v>
      </c>
      <c r="C117" s="5" t="s">
        <v>8</v>
      </c>
      <c r="D117" s="9"/>
    </row>
    <row r="118" spans="2:4" ht="21.5" thickBot="1" x14ac:dyDescent="0.4">
      <c r="B118" s="5">
        <v>1369</v>
      </c>
      <c r="C118" s="5" t="s">
        <v>2</v>
      </c>
      <c r="D118" s="9"/>
    </row>
    <row r="119" spans="2:4" ht="21.5" thickBot="1" x14ac:dyDescent="0.4">
      <c r="B119" s="5">
        <v>1370</v>
      </c>
      <c r="C119" s="5" t="s">
        <v>2</v>
      </c>
      <c r="D119" s="9"/>
    </row>
    <row r="120" spans="2:4" ht="21.5" thickBot="1" x14ac:dyDescent="0.4">
      <c r="B120" s="5">
        <v>1372</v>
      </c>
      <c r="C120" s="5" t="s">
        <v>8</v>
      </c>
      <c r="D120" s="9"/>
    </row>
    <row r="121" spans="2:4" ht="21.5" thickBot="1" x14ac:dyDescent="0.4">
      <c r="B121" s="5">
        <v>1373</v>
      </c>
      <c r="C121" s="5" t="s">
        <v>8</v>
      </c>
      <c r="D121" s="9"/>
    </row>
    <row r="122" spans="2:4" ht="21.5" thickBot="1" x14ac:dyDescent="0.4">
      <c r="B122" s="5">
        <v>1375</v>
      </c>
      <c r="C122" s="5" t="s">
        <v>8</v>
      </c>
      <c r="D122" s="9"/>
    </row>
    <row r="123" spans="2:4" ht="21.5" thickBot="1" x14ac:dyDescent="0.4">
      <c r="B123" s="5">
        <v>1377</v>
      </c>
      <c r="C123" s="5" t="s">
        <v>8</v>
      </c>
      <c r="D123" s="9"/>
    </row>
    <row r="124" spans="2:4" ht="21.5" thickBot="1" x14ac:dyDescent="0.4">
      <c r="B124" s="5">
        <v>1380</v>
      </c>
      <c r="C124" s="5" t="s">
        <v>8</v>
      </c>
      <c r="D124" s="9"/>
    </row>
    <row r="125" spans="2:4" ht="21.5" thickBot="1" x14ac:dyDescent="0.4">
      <c r="B125" s="5">
        <v>139</v>
      </c>
      <c r="C125" s="5" t="s">
        <v>3</v>
      </c>
      <c r="D125" s="9"/>
    </row>
    <row r="126" spans="2:4" ht="21.5" thickBot="1" x14ac:dyDescent="0.4">
      <c r="B126" s="5">
        <v>1391</v>
      </c>
      <c r="C126" s="5" t="s">
        <v>2</v>
      </c>
      <c r="D126" s="9"/>
    </row>
    <row r="127" spans="2:4" ht="21.5" thickBot="1" x14ac:dyDescent="0.4">
      <c r="B127" s="5">
        <v>1393</v>
      </c>
      <c r="C127" s="5" t="s">
        <v>6</v>
      </c>
      <c r="D127" s="9"/>
    </row>
    <row r="128" spans="2:4" ht="21.5" thickBot="1" x14ac:dyDescent="0.4">
      <c r="B128" s="5">
        <v>1394</v>
      </c>
      <c r="C128" s="5" t="s">
        <v>6</v>
      </c>
      <c r="D128" s="9"/>
    </row>
    <row r="129" spans="2:4" ht="21.5" thickBot="1" x14ac:dyDescent="0.4">
      <c r="B129" s="5">
        <v>1399</v>
      </c>
      <c r="C129" s="5" t="s">
        <v>8</v>
      </c>
      <c r="D129" s="9"/>
    </row>
    <row r="130" spans="2:4" ht="21.5" thickBot="1" x14ac:dyDescent="0.4">
      <c r="B130" s="5">
        <v>14</v>
      </c>
      <c r="C130" s="5" t="s">
        <v>3</v>
      </c>
      <c r="D130" s="9"/>
    </row>
    <row r="131" spans="2:4" ht="21.5" thickBot="1" x14ac:dyDescent="0.4">
      <c r="B131" s="5">
        <v>1409</v>
      </c>
      <c r="C131" s="5" t="s">
        <v>2</v>
      </c>
      <c r="D131" s="9"/>
    </row>
    <row r="132" spans="2:4" ht="21.5" thickBot="1" x14ac:dyDescent="0.4">
      <c r="B132" s="5">
        <v>1410</v>
      </c>
      <c r="C132" s="5" t="s">
        <v>2</v>
      </c>
      <c r="D132" s="9"/>
    </row>
    <row r="133" spans="2:4" ht="21.5" thickBot="1" x14ac:dyDescent="0.4">
      <c r="B133" s="5">
        <v>1413</v>
      </c>
      <c r="C133" s="5" t="s">
        <v>11</v>
      </c>
      <c r="D133" s="9"/>
    </row>
    <row r="134" spans="2:4" ht="21.5" thickBot="1" x14ac:dyDescent="0.4">
      <c r="B134" s="5">
        <v>1421</v>
      </c>
      <c r="C134" s="5" t="s">
        <v>2</v>
      </c>
      <c r="D134" s="9"/>
    </row>
    <row r="135" spans="2:4" ht="21.5" thickBot="1" x14ac:dyDescent="0.4">
      <c r="B135" s="5">
        <v>1422</v>
      </c>
      <c r="C135" s="5" t="s">
        <v>8</v>
      </c>
      <c r="D135" s="9"/>
    </row>
    <row r="136" spans="2:4" ht="21.5" thickBot="1" x14ac:dyDescent="0.4">
      <c r="B136" s="5">
        <v>1426</v>
      </c>
      <c r="C136" s="5" t="s">
        <v>2</v>
      </c>
      <c r="D136" s="9"/>
    </row>
    <row r="137" spans="2:4" ht="21.5" thickBot="1" x14ac:dyDescent="0.4">
      <c r="B137" s="5">
        <v>1427</v>
      </c>
      <c r="C137" s="5" t="s">
        <v>2</v>
      </c>
      <c r="D137" s="9"/>
    </row>
    <row r="138" spans="2:4" ht="21.5" thickBot="1" x14ac:dyDescent="0.4">
      <c r="B138" s="5">
        <v>1430</v>
      </c>
      <c r="C138" s="5" t="s">
        <v>2</v>
      </c>
      <c r="D138" s="9"/>
    </row>
    <row r="139" spans="2:4" ht="21.5" thickBot="1" x14ac:dyDescent="0.4">
      <c r="B139" s="5">
        <v>1431</v>
      </c>
      <c r="C139" s="5" t="s">
        <v>2</v>
      </c>
      <c r="D139" s="9"/>
    </row>
    <row r="140" spans="2:4" ht="21.5" thickBot="1" x14ac:dyDescent="0.4">
      <c r="B140" s="5">
        <v>1436</v>
      </c>
      <c r="C140" s="5" t="s">
        <v>2</v>
      </c>
      <c r="D140" s="9"/>
    </row>
    <row r="141" spans="2:4" ht="21.5" thickBot="1" x14ac:dyDescent="0.4">
      <c r="B141" s="5">
        <v>1438</v>
      </c>
      <c r="C141" s="5" t="s">
        <v>8</v>
      </c>
      <c r="D141" s="9"/>
    </row>
    <row r="142" spans="2:4" ht="21.5" thickBot="1" x14ac:dyDescent="0.4">
      <c r="B142" s="5">
        <v>1440</v>
      </c>
      <c r="C142" s="5" t="s">
        <v>8</v>
      </c>
      <c r="D142" s="9"/>
    </row>
    <row r="143" spans="2:4" ht="21.5" thickBot="1" x14ac:dyDescent="0.4">
      <c r="B143" s="5">
        <v>1441</v>
      </c>
      <c r="C143" s="5" t="s">
        <v>2</v>
      </c>
      <c r="D143" s="9"/>
    </row>
    <row r="144" spans="2:4" ht="21.5" thickBot="1" x14ac:dyDescent="0.4">
      <c r="B144" s="5">
        <v>1442</v>
      </c>
      <c r="C144" s="5" t="s">
        <v>4</v>
      </c>
      <c r="D144" s="9"/>
    </row>
    <row r="145" spans="2:4" ht="21.5" thickBot="1" x14ac:dyDescent="0.4">
      <c r="B145" s="5">
        <v>1449</v>
      </c>
      <c r="C145" s="5" t="s">
        <v>3</v>
      </c>
      <c r="D145" s="9"/>
    </row>
    <row r="146" spans="2:4" ht="21.5" thickBot="1" x14ac:dyDescent="0.4">
      <c r="B146" s="5">
        <v>1451</v>
      </c>
      <c r="C146" s="5" t="s">
        <v>2</v>
      </c>
      <c r="D146" s="9"/>
    </row>
    <row r="147" spans="2:4" ht="21.5" thickBot="1" x14ac:dyDescent="0.4">
      <c r="B147" s="5">
        <v>1452</v>
      </c>
      <c r="C147" s="5" t="s">
        <v>12</v>
      </c>
      <c r="D147" s="9"/>
    </row>
    <row r="148" spans="2:4" ht="21.5" thickBot="1" x14ac:dyDescent="0.4">
      <c r="B148" s="5">
        <v>1453</v>
      </c>
      <c r="C148" s="5" t="s">
        <v>12</v>
      </c>
      <c r="D148" s="9"/>
    </row>
    <row r="149" spans="2:4" ht="21.5" thickBot="1" x14ac:dyDescent="0.4">
      <c r="B149" s="5">
        <v>1455</v>
      </c>
      <c r="C149" s="5" t="s">
        <v>12</v>
      </c>
      <c r="D149" s="9"/>
    </row>
    <row r="150" spans="2:4" ht="21.5" thickBot="1" x14ac:dyDescent="0.4">
      <c r="B150" s="5">
        <v>1459</v>
      </c>
      <c r="C150" s="5" t="s">
        <v>10</v>
      </c>
      <c r="D150" s="9"/>
    </row>
    <row r="151" spans="2:4" ht="21.5" thickBot="1" x14ac:dyDescent="0.4">
      <c r="B151" s="5">
        <v>1460</v>
      </c>
      <c r="C151" s="5" t="s">
        <v>8</v>
      </c>
      <c r="D151" s="9"/>
    </row>
    <row r="152" spans="2:4" ht="21.5" thickBot="1" x14ac:dyDescent="0.4">
      <c r="B152" s="5">
        <v>1461</v>
      </c>
      <c r="C152" s="5" t="s">
        <v>8</v>
      </c>
      <c r="D152" s="9"/>
    </row>
    <row r="153" spans="2:4" ht="21.5" thickBot="1" x14ac:dyDescent="0.4">
      <c r="B153" s="5">
        <v>1462</v>
      </c>
      <c r="C153" s="5" t="s">
        <v>8</v>
      </c>
      <c r="D153" s="9"/>
    </row>
    <row r="154" spans="2:4" ht="21.5" thickBot="1" x14ac:dyDescent="0.4">
      <c r="B154" s="5">
        <v>1466</v>
      </c>
      <c r="C154" s="5" t="s">
        <v>5</v>
      </c>
      <c r="D154" s="9"/>
    </row>
    <row r="155" spans="2:4" ht="21.5" thickBot="1" x14ac:dyDescent="0.4">
      <c r="B155" s="5">
        <v>1468</v>
      </c>
      <c r="C155" s="5" t="s">
        <v>12</v>
      </c>
      <c r="D155" s="9"/>
    </row>
    <row r="156" spans="2:4" ht="21.5" thickBot="1" x14ac:dyDescent="0.4">
      <c r="B156" s="5">
        <v>1470</v>
      </c>
      <c r="C156" s="5" t="s">
        <v>12</v>
      </c>
      <c r="D156" s="9"/>
    </row>
    <row r="157" spans="2:4" ht="21.5" thickBot="1" x14ac:dyDescent="0.4">
      <c r="B157" s="5">
        <v>1475</v>
      </c>
      <c r="C157" s="5" t="s">
        <v>3</v>
      </c>
      <c r="D157" s="9"/>
    </row>
    <row r="158" spans="2:4" ht="21.5" thickBot="1" x14ac:dyDescent="0.4">
      <c r="B158" s="5">
        <v>1479</v>
      </c>
      <c r="C158" s="5" t="s">
        <v>3</v>
      </c>
      <c r="D158" s="9"/>
    </row>
    <row r="159" spans="2:4" ht="21.5" thickBot="1" x14ac:dyDescent="0.4">
      <c r="B159" s="5">
        <v>148</v>
      </c>
      <c r="C159" s="5" t="s">
        <v>3</v>
      </c>
      <c r="D159" s="9"/>
    </row>
    <row r="160" spans="2:4" ht="21.5" thickBot="1" x14ac:dyDescent="0.4">
      <c r="B160" s="5">
        <v>1480</v>
      </c>
      <c r="C160" s="5" t="s">
        <v>3</v>
      </c>
      <c r="D160" s="9"/>
    </row>
    <row r="161" spans="2:4" ht="21.5" thickBot="1" x14ac:dyDescent="0.4">
      <c r="B161" s="5">
        <v>1484</v>
      </c>
      <c r="C161" s="5" t="s">
        <v>5</v>
      </c>
      <c r="D161" s="9"/>
    </row>
    <row r="162" spans="2:4" ht="21.5" thickBot="1" x14ac:dyDescent="0.4">
      <c r="B162" s="5">
        <v>1494</v>
      </c>
      <c r="C162" s="5" t="s">
        <v>12</v>
      </c>
      <c r="D162" s="9"/>
    </row>
    <row r="163" spans="2:4" ht="21.5" thickBot="1" x14ac:dyDescent="0.4">
      <c r="B163" s="5">
        <v>1497</v>
      </c>
      <c r="C163" s="5" t="s">
        <v>12</v>
      </c>
      <c r="D163" s="9"/>
    </row>
    <row r="164" spans="2:4" ht="21.5" thickBot="1" x14ac:dyDescent="0.4">
      <c r="B164" s="5">
        <v>1500</v>
      </c>
      <c r="C164" s="5" t="s">
        <v>12</v>
      </c>
      <c r="D164" s="9"/>
    </row>
    <row r="165" spans="2:4" ht="21.5" thickBot="1" x14ac:dyDescent="0.4">
      <c r="B165" s="5">
        <v>1501</v>
      </c>
      <c r="C165" s="5" t="s">
        <v>12</v>
      </c>
      <c r="D165" s="9"/>
    </row>
    <row r="166" spans="2:4" ht="21.5" thickBot="1" x14ac:dyDescent="0.4">
      <c r="B166" s="5">
        <v>1502</v>
      </c>
      <c r="C166" s="5" t="s">
        <v>12</v>
      </c>
      <c r="D166" s="9"/>
    </row>
    <row r="167" spans="2:4" ht="21.5" thickBot="1" x14ac:dyDescent="0.4">
      <c r="B167" s="5">
        <v>1515</v>
      </c>
      <c r="C167" s="5" t="s">
        <v>10</v>
      </c>
      <c r="D167" s="9"/>
    </row>
    <row r="168" spans="2:4" ht="21.5" thickBot="1" x14ac:dyDescent="0.4">
      <c r="B168" s="5">
        <v>1516</v>
      </c>
      <c r="C168" s="5" t="s">
        <v>4</v>
      </c>
      <c r="D168" s="9"/>
    </row>
    <row r="169" spans="2:4" ht="21.5" thickBot="1" x14ac:dyDescent="0.4">
      <c r="B169" s="5">
        <v>1517</v>
      </c>
      <c r="C169" s="5" t="s">
        <v>4</v>
      </c>
      <c r="D169" s="9"/>
    </row>
    <row r="170" spans="2:4" ht="21.5" thickBot="1" x14ac:dyDescent="0.4">
      <c r="B170" s="5">
        <v>1519</v>
      </c>
      <c r="C170" s="5" t="s">
        <v>4</v>
      </c>
      <c r="D170" s="9"/>
    </row>
    <row r="171" spans="2:4" ht="21.5" thickBot="1" x14ac:dyDescent="0.4">
      <c r="B171" s="5">
        <v>152</v>
      </c>
      <c r="C171" s="5" t="s">
        <v>3</v>
      </c>
      <c r="D171" s="9"/>
    </row>
    <row r="172" spans="2:4" ht="21.5" thickBot="1" x14ac:dyDescent="0.4">
      <c r="B172" s="5">
        <v>1521</v>
      </c>
      <c r="C172" s="5" t="s">
        <v>9</v>
      </c>
      <c r="D172" s="9"/>
    </row>
    <row r="173" spans="2:4" ht="21.5" thickBot="1" x14ac:dyDescent="0.4">
      <c r="B173" s="5">
        <v>1523</v>
      </c>
      <c r="C173" s="5" t="s">
        <v>11</v>
      </c>
      <c r="D173" s="9"/>
    </row>
    <row r="174" spans="2:4" ht="21.5" thickBot="1" x14ac:dyDescent="0.4">
      <c r="B174" s="5">
        <v>1524</v>
      </c>
      <c r="C174" s="5" t="s">
        <v>11</v>
      </c>
      <c r="D174" s="9"/>
    </row>
    <row r="175" spans="2:4" ht="21.5" thickBot="1" x14ac:dyDescent="0.4">
      <c r="B175" s="5">
        <v>1527</v>
      </c>
      <c r="C175" s="5" t="s">
        <v>12</v>
      </c>
      <c r="D175" s="9"/>
    </row>
    <row r="176" spans="2:4" ht="21.5" thickBot="1" x14ac:dyDescent="0.4">
      <c r="B176" s="5">
        <v>1530</v>
      </c>
      <c r="C176" s="5" t="s">
        <v>10</v>
      </c>
      <c r="D176" s="9"/>
    </row>
    <row r="177" spans="2:4" ht="21.5" thickBot="1" x14ac:dyDescent="0.4">
      <c r="B177" s="5">
        <v>1533</v>
      </c>
      <c r="C177" s="5" t="s">
        <v>5</v>
      </c>
      <c r="D177" s="9"/>
    </row>
    <row r="178" spans="2:4" ht="21.5" thickBot="1" x14ac:dyDescent="0.4">
      <c r="B178" s="5">
        <v>1536</v>
      </c>
      <c r="C178" s="5" t="s">
        <v>2</v>
      </c>
      <c r="D178" s="9"/>
    </row>
    <row r="179" spans="2:4" ht="21.5" thickBot="1" x14ac:dyDescent="0.4">
      <c r="B179" s="5">
        <v>1537</v>
      </c>
      <c r="C179" s="5" t="s">
        <v>2</v>
      </c>
      <c r="D179" s="9"/>
    </row>
    <row r="180" spans="2:4" ht="21.5" thickBot="1" x14ac:dyDescent="0.4">
      <c r="B180" s="5">
        <v>1538</v>
      </c>
      <c r="C180" s="5" t="s">
        <v>8</v>
      </c>
      <c r="D180" s="9"/>
    </row>
    <row r="181" spans="2:4" ht="21.5" thickBot="1" x14ac:dyDescent="0.4">
      <c r="B181" s="5">
        <v>154</v>
      </c>
      <c r="C181" s="5" t="s">
        <v>3</v>
      </c>
      <c r="D181" s="9"/>
    </row>
    <row r="182" spans="2:4" ht="21.5" thickBot="1" x14ac:dyDescent="0.4">
      <c r="B182" s="5">
        <v>1541</v>
      </c>
      <c r="C182" s="5" t="s">
        <v>8</v>
      </c>
      <c r="D182" s="9"/>
    </row>
    <row r="183" spans="2:4" ht="21.5" thickBot="1" x14ac:dyDescent="0.4">
      <c r="B183" s="5">
        <v>1543</v>
      </c>
      <c r="C183" s="5" t="s">
        <v>8</v>
      </c>
      <c r="D183" s="9"/>
    </row>
    <row r="184" spans="2:4" ht="21.5" thickBot="1" x14ac:dyDescent="0.4">
      <c r="B184" s="5">
        <v>1547</v>
      </c>
      <c r="C184" s="5" t="s">
        <v>4</v>
      </c>
      <c r="D184" s="9"/>
    </row>
    <row r="185" spans="2:4" ht="21.5" thickBot="1" x14ac:dyDescent="0.4">
      <c r="B185" s="5">
        <v>1548</v>
      </c>
      <c r="C185" s="5" t="s">
        <v>4</v>
      </c>
      <c r="D185" s="9"/>
    </row>
    <row r="186" spans="2:4" ht="21.5" thickBot="1" x14ac:dyDescent="0.4">
      <c r="B186" s="5">
        <v>1551</v>
      </c>
      <c r="C186" s="5" t="s">
        <v>9</v>
      </c>
      <c r="D186" s="9"/>
    </row>
    <row r="187" spans="2:4" ht="21.5" thickBot="1" x14ac:dyDescent="0.4">
      <c r="B187" s="5">
        <v>1554</v>
      </c>
      <c r="C187" s="5" t="s">
        <v>9</v>
      </c>
      <c r="D187" s="9"/>
    </row>
    <row r="188" spans="2:4" ht="21.5" thickBot="1" x14ac:dyDescent="0.4">
      <c r="B188" s="5">
        <v>1557</v>
      </c>
      <c r="C188" s="5" t="s">
        <v>9</v>
      </c>
      <c r="D188" s="9"/>
    </row>
    <row r="189" spans="2:4" ht="21.5" thickBot="1" x14ac:dyDescent="0.4">
      <c r="B189" s="5">
        <v>1559</v>
      </c>
      <c r="C189" s="5" t="s">
        <v>3</v>
      </c>
      <c r="D189" s="9"/>
    </row>
    <row r="190" spans="2:4" ht="21.5" thickBot="1" x14ac:dyDescent="0.4">
      <c r="B190" s="5">
        <v>1560</v>
      </c>
      <c r="C190" s="5" t="s">
        <v>9</v>
      </c>
      <c r="D190" s="9"/>
    </row>
    <row r="191" spans="2:4" ht="21.5" thickBot="1" x14ac:dyDescent="0.4">
      <c r="B191" s="5">
        <v>1561</v>
      </c>
      <c r="C191" s="5" t="s">
        <v>9</v>
      </c>
      <c r="D191" s="9"/>
    </row>
    <row r="192" spans="2:4" ht="21.5" thickBot="1" x14ac:dyDescent="0.4">
      <c r="B192" s="5">
        <v>1562</v>
      </c>
      <c r="C192" s="5" t="s">
        <v>9</v>
      </c>
      <c r="D192" s="9"/>
    </row>
    <row r="193" spans="2:4" ht="21.5" thickBot="1" x14ac:dyDescent="0.4">
      <c r="B193" s="5">
        <v>1564</v>
      </c>
      <c r="C193" s="5" t="s">
        <v>5</v>
      </c>
      <c r="D193" s="9"/>
    </row>
    <row r="194" spans="2:4" ht="21.5" thickBot="1" x14ac:dyDescent="0.4">
      <c r="B194" s="5">
        <v>1569</v>
      </c>
      <c r="C194" s="5" t="s">
        <v>5</v>
      </c>
      <c r="D194" s="9"/>
    </row>
    <row r="195" spans="2:4" ht="21.5" thickBot="1" x14ac:dyDescent="0.4">
      <c r="B195" s="5">
        <v>1573</v>
      </c>
      <c r="C195" s="5" t="s">
        <v>5</v>
      </c>
      <c r="D195" s="9"/>
    </row>
    <row r="196" spans="2:4" ht="21.5" thickBot="1" x14ac:dyDescent="0.4">
      <c r="B196" s="5">
        <v>1575</v>
      </c>
      <c r="C196" s="5" t="s">
        <v>8</v>
      </c>
      <c r="D196" s="9"/>
    </row>
    <row r="197" spans="2:4" ht="21.5" thickBot="1" x14ac:dyDescent="0.4">
      <c r="B197" s="5">
        <v>1577</v>
      </c>
      <c r="C197" s="5" t="s">
        <v>2</v>
      </c>
      <c r="D197" s="9"/>
    </row>
    <row r="198" spans="2:4" ht="21.5" thickBot="1" x14ac:dyDescent="0.4">
      <c r="B198" s="5">
        <v>1588</v>
      </c>
      <c r="C198" s="5" t="s">
        <v>5</v>
      </c>
      <c r="D198" s="9"/>
    </row>
    <row r="199" spans="2:4" ht="21.5" thickBot="1" x14ac:dyDescent="0.4">
      <c r="B199" s="5">
        <v>1594</v>
      </c>
      <c r="C199" s="5" t="s">
        <v>4</v>
      </c>
      <c r="D199" s="9"/>
    </row>
    <row r="200" spans="2:4" ht="21.5" thickBot="1" x14ac:dyDescent="0.4">
      <c r="B200" s="5">
        <v>1595</v>
      </c>
      <c r="C200" s="5" t="s">
        <v>4</v>
      </c>
      <c r="D200" s="9"/>
    </row>
    <row r="201" spans="2:4" ht="21.5" thickBot="1" x14ac:dyDescent="0.4">
      <c r="B201" s="5">
        <v>1596</v>
      </c>
      <c r="C201" s="5" t="s">
        <v>4</v>
      </c>
      <c r="D201" s="9"/>
    </row>
    <row r="202" spans="2:4" ht="21.5" thickBot="1" x14ac:dyDescent="0.4">
      <c r="B202" s="5">
        <v>1597</v>
      </c>
      <c r="C202" s="5" t="s">
        <v>4</v>
      </c>
      <c r="D202" s="9"/>
    </row>
    <row r="203" spans="2:4" ht="21.5" thickBot="1" x14ac:dyDescent="0.4">
      <c r="B203" s="5">
        <v>1598</v>
      </c>
      <c r="C203" s="5" t="s">
        <v>2</v>
      </c>
      <c r="D203" s="9"/>
    </row>
    <row r="204" spans="2:4" ht="21.5" thickBot="1" x14ac:dyDescent="0.4">
      <c r="B204" s="5">
        <v>1599</v>
      </c>
      <c r="C204" s="5" t="s">
        <v>10</v>
      </c>
      <c r="D204" s="9"/>
    </row>
    <row r="205" spans="2:4" ht="21.5" thickBot="1" x14ac:dyDescent="0.4">
      <c r="B205" s="5">
        <v>1600</v>
      </c>
      <c r="C205" s="5" t="s">
        <v>10</v>
      </c>
      <c r="D205" s="9"/>
    </row>
    <row r="206" spans="2:4" ht="21.5" thickBot="1" x14ac:dyDescent="0.4">
      <c r="B206" s="5">
        <v>1601</v>
      </c>
      <c r="C206" s="5" t="s">
        <v>10</v>
      </c>
      <c r="D206" s="9"/>
    </row>
    <row r="207" spans="2:4" ht="21.5" thickBot="1" x14ac:dyDescent="0.4">
      <c r="B207" s="5">
        <v>1602</v>
      </c>
      <c r="C207" s="5" t="s">
        <v>13</v>
      </c>
      <c r="D207" s="9"/>
    </row>
    <row r="208" spans="2:4" ht="21.5" thickBot="1" x14ac:dyDescent="0.4">
      <c r="B208" s="5">
        <v>1604</v>
      </c>
      <c r="C208" s="5" t="s">
        <v>8</v>
      </c>
      <c r="D208" s="9"/>
    </row>
    <row r="209" spans="2:4" ht="21.5" thickBot="1" x14ac:dyDescent="0.4">
      <c r="B209" s="5">
        <v>1607</v>
      </c>
      <c r="C209" s="5" t="s">
        <v>10</v>
      </c>
      <c r="D209" s="9"/>
    </row>
    <row r="210" spans="2:4" ht="21.5" thickBot="1" x14ac:dyDescent="0.4">
      <c r="B210" s="5">
        <v>1609</v>
      </c>
      <c r="C210" s="5" t="s">
        <v>2</v>
      </c>
      <c r="D210" s="9"/>
    </row>
    <row r="211" spans="2:4" ht="21.5" thickBot="1" x14ac:dyDescent="0.4">
      <c r="B211" s="5">
        <v>1617</v>
      </c>
      <c r="C211" s="5" t="s">
        <v>8</v>
      </c>
      <c r="D211" s="9"/>
    </row>
    <row r="212" spans="2:4" ht="21.5" thickBot="1" x14ac:dyDescent="0.4">
      <c r="B212" s="5">
        <v>1623</v>
      </c>
      <c r="C212" s="5" t="s">
        <v>8</v>
      </c>
      <c r="D212" s="9"/>
    </row>
    <row r="213" spans="2:4" ht="21.5" thickBot="1" x14ac:dyDescent="0.4">
      <c r="B213" s="5">
        <v>1628</v>
      </c>
      <c r="C213" s="5" t="s">
        <v>4</v>
      </c>
      <c r="D213" s="9"/>
    </row>
    <row r="214" spans="2:4" ht="21.5" thickBot="1" x14ac:dyDescent="0.4">
      <c r="B214" s="5">
        <v>1630</v>
      </c>
      <c r="C214" s="5" t="s">
        <v>2</v>
      </c>
      <c r="D214" s="9"/>
    </row>
    <row r="215" spans="2:4" ht="21.5" thickBot="1" x14ac:dyDescent="0.4">
      <c r="B215" s="5">
        <v>1631</v>
      </c>
      <c r="C215" s="5" t="s">
        <v>8</v>
      </c>
      <c r="D215" s="9"/>
    </row>
    <row r="216" spans="2:4" ht="21.5" thickBot="1" x14ac:dyDescent="0.4">
      <c r="B216" s="5">
        <v>1633</v>
      </c>
      <c r="C216" s="5" t="s">
        <v>8</v>
      </c>
      <c r="D216" s="9"/>
    </row>
    <row r="217" spans="2:4" ht="21.5" thickBot="1" x14ac:dyDescent="0.4">
      <c r="B217" s="5">
        <v>1638</v>
      </c>
      <c r="C217" s="5" t="s">
        <v>8</v>
      </c>
      <c r="D217" s="9"/>
    </row>
    <row r="218" spans="2:4" ht="21.5" thickBot="1" x14ac:dyDescent="0.4">
      <c r="B218" s="5">
        <v>1643</v>
      </c>
      <c r="C218" s="5" t="s">
        <v>8</v>
      </c>
      <c r="D218" s="9"/>
    </row>
    <row r="219" spans="2:4" ht="21.5" thickBot="1" x14ac:dyDescent="0.4">
      <c r="B219" s="5">
        <v>1646</v>
      </c>
      <c r="C219" s="5" t="s">
        <v>8</v>
      </c>
      <c r="D219" s="9"/>
    </row>
    <row r="220" spans="2:4" ht="21.5" thickBot="1" x14ac:dyDescent="0.4">
      <c r="B220" s="5">
        <v>1647</v>
      </c>
      <c r="C220" s="5" t="s">
        <v>8</v>
      </c>
      <c r="D220" s="9"/>
    </row>
    <row r="221" spans="2:4" ht="21.5" thickBot="1" x14ac:dyDescent="0.4">
      <c r="B221" s="5">
        <v>1650</v>
      </c>
      <c r="C221" s="5" t="s">
        <v>8</v>
      </c>
      <c r="D221" s="9"/>
    </row>
    <row r="222" spans="2:4" ht="21.5" thickBot="1" x14ac:dyDescent="0.4">
      <c r="B222" s="5">
        <v>1661</v>
      </c>
      <c r="C222" s="5" t="s">
        <v>8</v>
      </c>
      <c r="D222" s="9"/>
    </row>
    <row r="223" spans="2:4" ht="21.5" thickBot="1" x14ac:dyDescent="0.4">
      <c r="B223" s="5">
        <v>1663</v>
      </c>
      <c r="C223" s="5" t="s">
        <v>9</v>
      </c>
      <c r="D223" s="9"/>
    </row>
    <row r="224" spans="2:4" ht="21.5" thickBot="1" x14ac:dyDescent="0.4">
      <c r="B224" s="5">
        <v>1664</v>
      </c>
      <c r="C224" s="5" t="s">
        <v>2</v>
      </c>
      <c r="D224" s="9"/>
    </row>
    <row r="225" spans="2:4" ht="21.5" thickBot="1" x14ac:dyDescent="0.4">
      <c r="B225" s="5">
        <v>1670</v>
      </c>
      <c r="C225" s="5" t="s">
        <v>13</v>
      </c>
      <c r="D225" s="9"/>
    </row>
    <row r="226" spans="2:4" ht="21.5" thickBot="1" x14ac:dyDescent="0.4">
      <c r="B226" s="5">
        <v>1673</v>
      </c>
      <c r="C226" s="5" t="s">
        <v>2</v>
      </c>
      <c r="D226" s="9"/>
    </row>
    <row r="227" spans="2:4" ht="21.5" thickBot="1" x14ac:dyDescent="0.4">
      <c r="B227" s="5">
        <v>1679</v>
      </c>
      <c r="C227" s="5" t="s">
        <v>5</v>
      </c>
      <c r="D227" s="9"/>
    </row>
    <row r="228" spans="2:4" ht="21.5" thickBot="1" x14ac:dyDescent="0.4">
      <c r="B228" s="5">
        <v>168</v>
      </c>
      <c r="C228" s="5" t="s">
        <v>4</v>
      </c>
      <c r="D228" s="9"/>
    </row>
    <row r="229" spans="2:4" ht="21.5" thickBot="1" x14ac:dyDescent="0.4">
      <c r="B229" s="5">
        <v>1681</v>
      </c>
      <c r="C229" s="5" t="s">
        <v>7</v>
      </c>
      <c r="D229" s="9"/>
    </row>
    <row r="230" spans="2:4" ht="21.5" thickBot="1" x14ac:dyDescent="0.4">
      <c r="B230" s="5">
        <v>1682</v>
      </c>
      <c r="C230" s="5" t="s">
        <v>4</v>
      </c>
      <c r="D230" s="9"/>
    </row>
    <row r="231" spans="2:4" ht="21.5" thickBot="1" x14ac:dyDescent="0.4">
      <c r="B231" s="5">
        <v>1684</v>
      </c>
      <c r="C231" s="5" t="s">
        <v>8</v>
      </c>
      <c r="D231" s="9"/>
    </row>
    <row r="232" spans="2:4" ht="21.5" thickBot="1" x14ac:dyDescent="0.4">
      <c r="B232" s="5">
        <v>1690</v>
      </c>
      <c r="C232" s="5" t="s">
        <v>3</v>
      </c>
      <c r="D232" s="9"/>
    </row>
    <row r="233" spans="2:4" ht="21.5" thickBot="1" x14ac:dyDescent="0.4">
      <c r="B233" s="5">
        <v>1691</v>
      </c>
      <c r="C233" s="5" t="s">
        <v>3</v>
      </c>
      <c r="D233" s="9"/>
    </row>
    <row r="234" spans="2:4" ht="21.5" thickBot="1" x14ac:dyDescent="0.4">
      <c r="B234" s="5">
        <v>1692</v>
      </c>
      <c r="C234" s="5" t="s">
        <v>3</v>
      </c>
      <c r="D234" s="9"/>
    </row>
    <row r="235" spans="2:4" ht="21.5" thickBot="1" x14ac:dyDescent="0.4">
      <c r="B235" s="5">
        <v>1695</v>
      </c>
      <c r="C235" s="5" t="s">
        <v>3</v>
      </c>
      <c r="D235" s="9"/>
    </row>
    <row r="236" spans="2:4" ht="21.5" thickBot="1" x14ac:dyDescent="0.4">
      <c r="B236" s="5">
        <v>1697</v>
      </c>
      <c r="C236" s="5" t="s">
        <v>3</v>
      </c>
      <c r="D236" s="9"/>
    </row>
    <row r="237" spans="2:4" ht="21.5" thickBot="1" x14ac:dyDescent="0.4">
      <c r="B237" s="5">
        <v>1704</v>
      </c>
      <c r="C237" s="5" t="s">
        <v>8</v>
      </c>
      <c r="D237" s="9"/>
    </row>
    <row r="238" spans="2:4" ht="21.5" thickBot="1" x14ac:dyDescent="0.4">
      <c r="B238" s="5">
        <v>171</v>
      </c>
      <c r="C238" s="5" t="s">
        <v>3</v>
      </c>
      <c r="D238" s="9"/>
    </row>
    <row r="239" spans="2:4" ht="21.5" thickBot="1" x14ac:dyDescent="0.4">
      <c r="B239" s="5">
        <v>1710</v>
      </c>
      <c r="C239" s="5" t="s">
        <v>7</v>
      </c>
      <c r="D239" s="9"/>
    </row>
    <row r="240" spans="2:4" ht="21.5" thickBot="1" x14ac:dyDescent="0.4">
      <c r="B240" s="5">
        <v>1711</v>
      </c>
      <c r="C240" s="5" t="s">
        <v>5</v>
      </c>
      <c r="D240" s="9"/>
    </row>
    <row r="241" spans="2:4" ht="21.5" thickBot="1" x14ac:dyDescent="0.4">
      <c r="B241" s="5">
        <v>1718</v>
      </c>
      <c r="C241" s="5" t="s">
        <v>3</v>
      </c>
      <c r="D241" s="9"/>
    </row>
    <row r="242" spans="2:4" ht="21.5" thickBot="1" x14ac:dyDescent="0.4">
      <c r="B242" s="5">
        <v>1720</v>
      </c>
      <c r="C242" s="5" t="s">
        <v>5</v>
      </c>
      <c r="D242" s="9"/>
    </row>
    <row r="243" spans="2:4" ht="21.5" thickBot="1" x14ac:dyDescent="0.4">
      <c r="B243" s="5">
        <v>1738</v>
      </c>
      <c r="C243" s="5" t="s">
        <v>3</v>
      </c>
      <c r="D243" s="9"/>
    </row>
    <row r="244" spans="2:4" ht="21.5" thickBot="1" x14ac:dyDescent="0.4">
      <c r="B244" s="5">
        <v>1739</v>
      </c>
      <c r="C244" s="5" t="s">
        <v>3</v>
      </c>
      <c r="D244" s="9"/>
    </row>
    <row r="245" spans="2:4" ht="21.5" thickBot="1" x14ac:dyDescent="0.4">
      <c r="B245" s="5">
        <v>1740</v>
      </c>
      <c r="C245" s="5" t="s">
        <v>3</v>
      </c>
      <c r="D245" s="9"/>
    </row>
    <row r="246" spans="2:4" ht="21.5" thickBot="1" x14ac:dyDescent="0.4">
      <c r="B246" s="5">
        <v>1741</v>
      </c>
      <c r="C246" s="5" t="s">
        <v>3</v>
      </c>
      <c r="D246" s="9"/>
    </row>
    <row r="247" spans="2:4" ht="21.5" thickBot="1" x14ac:dyDescent="0.4">
      <c r="B247" s="5">
        <v>1743</v>
      </c>
      <c r="C247" s="5" t="s">
        <v>3</v>
      </c>
      <c r="D247" s="9"/>
    </row>
    <row r="248" spans="2:4" ht="21.5" thickBot="1" x14ac:dyDescent="0.4">
      <c r="B248" s="5">
        <v>1744</v>
      </c>
      <c r="C248" s="5" t="s">
        <v>3</v>
      </c>
      <c r="D248" s="9"/>
    </row>
    <row r="249" spans="2:4" ht="21.5" thickBot="1" x14ac:dyDescent="0.4">
      <c r="B249" s="5">
        <v>1746</v>
      </c>
      <c r="C249" s="5" t="s">
        <v>3</v>
      </c>
      <c r="D249" s="9"/>
    </row>
    <row r="250" spans="2:4" ht="21.5" thickBot="1" x14ac:dyDescent="0.4">
      <c r="B250" s="5">
        <v>1749</v>
      </c>
      <c r="C250" s="5" t="s">
        <v>8</v>
      </c>
      <c r="D250" s="9"/>
    </row>
    <row r="251" spans="2:4" ht="21.5" thickBot="1" x14ac:dyDescent="0.4">
      <c r="B251" s="5">
        <v>1750</v>
      </c>
      <c r="C251" s="5" t="s">
        <v>8</v>
      </c>
      <c r="D251" s="9"/>
    </row>
    <row r="252" spans="2:4" ht="21.5" thickBot="1" x14ac:dyDescent="0.4">
      <c r="B252" s="5">
        <v>1751</v>
      </c>
      <c r="C252" s="5" t="s">
        <v>8</v>
      </c>
      <c r="D252" s="9"/>
    </row>
    <row r="253" spans="2:4" ht="21.5" thickBot="1" x14ac:dyDescent="0.4">
      <c r="B253" s="5">
        <v>1754</v>
      </c>
      <c r="C253" s="5" t="s">
        <v>3</v>
      </c>
      <c r="D253" s="9"/>
    </row>
    <row r="254" spans="2:4" ht="21.5" thickBot="1" x14ac:dyDescent="0.4">
      <c r="B254" s="5">
        <v>1755</v>
      </c>
      <c r="C254" s="5" t="s">
        <v>3</v>
      </c>
      <c r="D254" s="9"/>
    </row>
    <row r="255" spans="2:4" ht="21.5" thickBot="1" x14ac:dyDescent="0.4">
      <c r="B255" s="5">
        <v>1757</v>
      </c>
      <c r="C255" s="5" t="s">
        <v>3</v>
      </c>
      <c r="D255" s="9"/>
    </row>
    <row r="256" spans="2:4" ht="21.5" thickBot="1" x14ac:dyDescent="0.4">
      <c r="B256" s="5">
        <v>1762</v>
      </c>
      <c r="C256" s="5" t="s">
        <v>3</v>
      </c>
      <c r="D256" s="9"/>
    </row>
    <row r="257" spans="2:4" ht="21.5" thickBot="1" x14ac:dyDescent="0.4">
      <c r="B257" s="5">
        <v>177</v>
      </c>
      <c r="C257" s="5" t="s">
        <v>8</v>
      </c>
      <c r="D257" s="9"/>
    </row>
    <row r="258" spans="2:4" ht="21.5" thickBot="1" x14ac:dyDescent="0.4">
      <c r="B258" s="5">
        <v>1776</v>
      </c>
      <c r="C258" s="5" t="s">
        <v>12</v>
      </c>
      <c r="D258" s="9"/>
    </row>
    <row r="259" spans="2:4" ht="21.5" thickBot="1" x14ac:dyDescent="0.4">
      <c r="B259" s="5">
        <v>1777</v>
      </c>
      <c r="C259" s="5" t="s">
        <v>12</v>
      </c>
      <c r="D259" s="9"/>
    </row>
    <row r="260" spans="2:4" ht="21.5" thickBot="1" x14ac:dyDescent="0.4">
      <c r="B260" s="5">
        <v>1782</v>
      </c>
      <c r="C260" s="5" t="s">
        <v>3</v>
      </c>
      <c r="D260" s="9"/>
    </row>
    <row r="261" spans="2:4" ht="21.5" thickBot="1" x14ac:dyDescent="0.4">
      <c r="B261" s="5">
        <v>1783</v>
      </c>
      <c r="C261" s="5" t="s">
        <v>3</v>
      </c>
      <c r="D261" s="9"/>
    </row>
    <row r="262" spans="2:4" ht="21.5" thickBot="1" x14ac:dyDescent="0.4">
      <c r="B262" s="5">
        <v>1784</v>
      </c>
      <c r="C262" s="5" t="s">
        <v>3</v>
      </c>
      <c r="D262" s="9"/>
    </row>
    <row r="263" spans="2:4" ht="21.5" thickBot="1" x14ac:dyDescent="0.4">
      <c r="B263" s="5">
        <v>179</v>
      </c>
      <c r="C263" s="5" t="s">
        <v>2</v>
      </c>
      <c r="D263" s="9"/>
    </row>
    <row r="264" spans="2:4" ht="21.5" thickBot="1" x14ac:dyDescent="0.4">
      <c r="B264" s="5">
        <v>1796</v>
      </c>
      <c r="C264" s="5" t="s">
        <v>3</v>
      </c>
      <c r="D264" s="9"/>
    </row>
    <row r="265" spans="2:4" ht="21.5" thickBot="1" x14ac:dyDescent="0.4">
      <c r="B265" s="5">
        <v>180</v>
      </c>
      <c r="C265" s="5" t="s">
        <v>2</v>
      </c>
      <c r="D265" s="9"/>
    </row>
    <row r="266" spans="2:4" ht="21.5" thickBot="1" x14ac:dyDescent="0.4">
      <c r="B266" s="5">
        <v>1822</v>
      </c>
      <c r="C266" s="5" t="s">
        <v>3</v>
      </c>
      <c r="D266" s="9"/>
    </row>
    <row r="267" spans="2:4" ht="21.5" thickBot="1" x14ac:dyDescent="0.4">
      <c r="B267" s="5">
        <v>1823</v>
      </c>
      <c r="C267" s="5" t="s">
        <v>3</v>
      </c>
      <c r="D267" s="9"/>
    </row>
    <row r="268" spans="2:4" ht="21.5" thickBot="1" x14ac:dyDescent="0.4">
      <c r="B268" s="5">
        <v>1827</v>
      </c>
      <c r="C268" s="5" t="s">
        <v>3</v>
      </c>
      <c r="D268" s="9"/>
    </row>
    <row r="269" spans="2:4" ht="21.5" thickBot="1" x14ac:dyDescent="0.4">
      <c r="B269" s="5">
        <v>1828</v>
      </c>
      <c r="C269" s="5" t="s">
        <v>3</v>
      </c>
      <c r="D269" s="9"/>
    </row>
    <row r="270" spans="2:4" ht="21.5" thickBot="1" x14ac:dyDescent="0.4">
      <c r="B270" s="5">
        <v>1829</v>
      </c>
      <c r="C270" s="5" t="s">
        <v>3</v>
      </c>
      <c r="D270" s="9"/>
    </row>
    <row r="271" spans="2:4" ht="21.5" thickBot="1" x14ac:dyDescent="0.4">
      <c r="B271" s="5">
        <v>1831</v>
      </c>
      <c r="C271" s="5" t="s">
        <v>3</v>
      </c>
      <c r="D271" s="9"/>
    </row>
    <row r="272" spans="2:4" ht="21.5" thickBot="1" x14ac:dyDescent="0.4">
      <c r="B272" s="5">
        <v>1835</v>
      </c>
      <c r="C272" s="5" t="s">
        <v>12</v>
      </c>
      <c r="D272" s="9"/>
    </row>
    <row r="273" spans="2:4" ht="21.5" thickBot="1" x14ac:dyDescent="0.4">
      <c r="B273" s="5">
        <v>1836</v>
      </c>
      <c r="C273" s="5" t="s">
        <v>12</v>
      </c>
      <c r="D273" s="9"/>
    </row>
    <row r="274" spans="2:4" ht="21.5" thickBot="1" x14ac:dyDescent="0.4">
      <c r="B274" s="5">
        <v>1841</v>
      </c>
      <c r="C274" s="5" t="s">
        <v>5</v>
      </c>
      <c r="D274" s="9"/>
    </row>
    <row r="275" spans="2:4" ht="21.5" thickBot="1" x14ac:dyDescent="0.4">
      <c r="B275" s="5">
        <v>1843</v>
      </c>
      <c r="C275" s="5" t="s">
        <v>5</v>
      </c>
      <c r="D275" s="9"/>
    </row>
    <row r="276" spans="2:4" ht="21.5" thickBot="1" x14ac:dyDescent="0.4">
      <c r="B276" s="5">
        <v>1844</v>
      </c>
      <c r="C276" s="5" t="s">
        <v>2</v>
      </c>
      <c r="D276" s="9"/>
    </row>
    <row r="277" spans="2:4" ht="21.5" thickBot="1" x14ac:dyDescent="0.4">
      <c r="B277" s="5">
        <v>1846</v>
      </c>
      <c r="C277" s="5" t="s">
        <v>3</v>
      </c>
      <c r="D277" s="9"/>
    </row>
    <row r="278" spans="2:4" ht="21.5" thickBot="1" x14ac:dyDescent="0.4">
      <c r="B278" s="5">
        <v>1847</v>
      </c>
      <c r="C278" s="5" t="s">
        <v>3</v>
      </c>
      <c r="D278" s="9"/>
    </row>
    <row r="279" spans="2:4" ht="21.5" thickBot="1" x14ac:dyDescent="0.4">
      <c r="B279" s="5">
        <v>1853</v>
      </c>
      <c r="C279" s="5" t="s">
        <v>3</v>
      </c>
      <c r="D279" s="9"/>
    </row>
    <row r="280" spans="2:4" ht="21.5" thickBot="1" x14ac:dyDescent="0.4">
      <c r="B280" s="5">
        <v>1854</v>
      </c>
      <c r="C280" s="5" t="s">
        <v>3</v>
      </c>
      <c r="D280" s="9"/>
    </row>
    <row r="281" spans="2:4" ht="21.5" thickBot="1" x14ac:dyDescent="0.4">
      <c r="B281" s="5">
        <v>1855</v>
      </c>
      <c r="C281" s="5" t="s">
        <v>4</v>
      </c>
      <c r="D281" s="9"/>
    </row>
    <row r="282" spans="2:4" ht="21.5" thickBot="1" x14ac:dyDescent="0.4">
      <c r="B282" s="5">
        <v>1857</v>
      </c>
      <c r="C282" s="5" t="s">
        <v>3</v>
      </c>
      <c r="D282" s="9"/>
    </row>
    <row r="283" spans="2:4" ht="21.5" thickBot="1" x14ac:dyDescent="0.4">
      <c r="B283" s="5">
        <v>1859</v>
      </c>
      <c r="C283" s="5" t="s">
        <v>3</v>
      </c>
      <c r="D283" s="9"/>
    </row>
    <row r="284" spans="2:4" ht="21.5" thickBot="1" x14ac:dyDescent="0.4">
      <c r="B284" s="5">
        <v>186</v>
      </c>
      <c r="C284" s="5" t="s">
        <v>11</v>
      </c>
      <c r="D284" s="9"/>
    </row>
    <row r="285" spans="2:4" ht="21.5" thickBot="1" x14ac:dyDescent="0.4">
      <c r="B285" s="5">
        <v>1864</v>
      </c>
      <c r="C285" s="5" t="s">
        <v>6</v>
      </c>
      <c r="D285" s="9"/>
    </row>
    <row r="286" spans="2:4" ht="21.5" thickBot="1" x14ac:dyDescent="0.4">
      <c r="B286" s="5">
        <v>1870</v>
      </c>
      <c r="C286" s="5" t="s">
        <v>3</v>
      </c>
      <c r="D286" s="9"/>
    </row>
    <row r="287" spans="2:4" ht="21.5" thickBot="1" x14ac:dyDescent="0.4">
      <c r="B287" s="5">
        <v>1872</v>
      </c>
      <c r="C287" s="5" t="s">
        <v>7</v>
      </c>
      <c r="D287" s="9"/>
    </row>
    <row r="288" spans="2:4" ht="21.5" thickBot="1" x14ac:dyDescent="0.4">
      <c r="B288" s="5">
        <v>1873</v>
      </c>
      <c r="C288" s="5" t="s">
        <v>7</v>
      </c>
      <c r="D288" s="9"/>
    </row>
    <row r="289" spans="2:4" ht="21.5" thickBot="1" x14ac:dyDescent="0.4">
      <c r="B289" s="5">
        <v>1874</v>
      </c>
      <c r="C289" s="5" t="s">
        <v>7</v>
      </c>
      <c r="D289" s="9"/>
    </row>
    <row r="290" spans="2:4" ht="21.5" thickBot="1" x14ac:dyDescent="0.4">
      <c r="B290" s="5">
        <v>1876</v>
      </c>
      <c r="C290" s="5" t="s">
        <v>13</v>
      </c>
      <c r="D290" s="9"/>
    </row>
    <row r="291" spans="2:4" ht="21.5" thickBot="1" x14ac:dyDescent="0.4">
      <c r="B291" s="5">
        <v>1878</v>
      </c>
      <c r="C291" s="5" t="s">
        <v>8</v>
      </c>
      <c r="D291" s="9"/>
    </row>
    <row r="292" spans="2:4" ht="21.5" thickBot="1" x14ac:dyDescent="0.4">
      <c r="B292" s="5">
        <v>1879</v>
      </c>
      <c r="C292" s="5" t="s">
        <v>8</v>
      </c>
      <c r="D292" s="9"/>
    </row>
    <row r="293" spans="2:4" ht="21.5" thickBot="1" x14ac:dyDescent="0.4">
      <c r="B293" s="5">
        <v>188</v>
      </c>
      <c r="C293" s="5" t="s">
        <v>11</v>
      </c>
      <c r="D293" s="9"/>
    </row>
    <row r="294" spans="2:4" ht="21.5" thickBot="1" x14ac:dyDescent="0.4">
      <c r="B294" s="5">
        <v>189</v>
      </c>
      <c r="C294" s="5" t="s">
        <v>2</v>
      </c>
      <c r="D294" s="9"/>
    </row>
    <row r="295" spans="2:4" ht="21.5" thickBot="1" x14ac:dyDescent="0.4">
      <c r="B295" s="5">
        <v>1893</v>
      </c>
      <c r="C295" s="5" t="s">
        <v>7</v>
      </c>
      <c r="D295" s="9"/>
    </row>
    <row r="296" spans="2:4" ht="21.5" thickBot="1" x14ac:dyDescent="0.4">
      <c r="B296" s="5">
        <v>19</v>
      </c>
      <c r="C296" s="5" t="s">
        <v>3</v>
      </c>
      <c r="D296" s="9"/>
    </row>
    <row r="297" spans="2:4" ht="21.5" thickBot="1" x14ac:dyDescent="0.4">
      <c r="B297" s="5">
        <v>1904</v>
      </c>
      <c r="C297" s="5" t="s">
        <v>4</v>
      </c>
      <c r="D297" s="9"/>
    </row>
    <row r="298" spans="2:4" ht="21.5" thickBot="1" x14ac:dyDescent="0.4">
      <c r="B298" s="5">
        <v>1906</v>
      </c>
      <c r="C298" s="5" t="s">
        <v>3</v>
      </c>
      <c r="D298" s="9"/>
    </row>
    <row r="299" spans="2:4" ht="21.5" thickBot="1" x14ac:dyDescent="0.4">
      <c r="B299" s="5">
        <v>1913</v>
      </c>
      <c r="C299" s="5" t="s">
        <v>3</v>
      </c>
      <c r="D299" s="9"/>
    </row>
    <row r="300" spans="2:4" ht="21.5" thickBot="1" x14ac:dyDescent="0.4">
      <c r="B300" s="5">
        <v>1914</v>
      </c>
      <c r="C300" s="5" t="s">
        <v>3</v>
      </c>
      <c r="D300" s="9"/>
    </row>
    <row r="301" spans="2:4" ht="21.5" thickBot="1" x14ac:dyDescent="0.4">
      <c r="B301" s="5">
        <v>1917</v>
      </c>
      <c r="C301" s="5" t="s">
        <v>3</v>
      </c>
      <c r="D301" s="9"/>
    </row>
    <row r="302" spans="2:4" ht="21.5" thickBot="1" x14ac:dyDescent="0.4">
      <c r="B302" s="5">
        <v>192</v>
      </c>
      <c r="C302" s="5" t="s">
        <v>2</v>
      </c>
      <c r="D302" s="9"/>
    </row>
    <row r="303" spans="2:4" ht="21.5" thickBot="1" x14ac:dyDescent="0.4">
      <c r="B303" s="5">
        <v>1927</v>
      </c>
      <c r="C303" s="5" t="s">
        <v>3</v>
      </c>
      <c r="D303" s="9"/>
    </row>
    <row r="304" spans="2:4" ht="21.5" thickBot="1" x14ac:dyDescent="0.4">
      <c r="B304" s="5">
        <v>193</v>
      </c>
      <c r="C304" s="5" t="s">
        <v>2</v>
      </c>
      <c r="D304" s="9"/>
    </row>
    <row r="305" spans="2:4" ht="21.5" thickBot="1" x14ac:dyDescent="0.4">
      <c r="B305" s="5">
        <v>1933</v>
      </c>
      <c r="C305" s="5" t="s">
        <v>12</v>
      </c>
      <c r="D305" s="9"/>
    </row>
    <row r="306" spans="2:4" ht="21.5" thickBot="1" x14ac:dyDescent="0.4">
      <c r="B306" s="5">
        <v>1934</v>
      </c>
      <c r="C306" s="5" t="s">
        <v>12</v>
      </c>
      <c r="D306" s="9"/>
    </row>
    <row r="307" spans="2:4" ht="21.5" thickBot="1" x14ac:dyDescent="0.4">
      <c r="B307" s="5">
        <v>1939</v>
      </c>
      <c r="C307" s="5" t="s">
        <v>3</v>
      </c>
      <c r="D307" s="9"/>
    </row>
    <row r="308" spans="2:4" ht="21.5" thickBot="1" x14ac:dyDescent="0.4">
      <c r="B308" s="5">
        <v>1942</v>
      </c>
      <c r="C308" s="5" t="s">
        <v>3</v>
      </c>
      <c r="D308" s="9"/>
    </row>
    <row r="309" spans="2:4" ht="21.5" thickBot="1" x14ac:dyDescent="0.4">
      <c r="B309" s="5">
        <v>1948</v>
      </c>
      <c r="C309" s="5" t="s">
        <v>4</v>
      </c>
      <c r="D309" s="9"/>
    </row>
    <row r="310" spans="2:4" ht="21.5" thickBot="1" x14ac:dyDescent="0.4">
      <c r="B310" s="5">
        <v>1949</v>
      </c>
      <c r="C310" s="5" t="s">
        <v>8</v>
      </c>
      <c r="D310" s="9"/>
    </row>
    <row r="311" spans="2:4" ht="21.5" thickBot="1" x14ac:dyDescent="0.4">
      <c r="B311" s="5">
        <v>1950</v>
      </c>
      <c r="C311" s="5" t="s">
        <v>8</v>
      </c>
      <c r="D311" s="9"/>
    </row>
    <row r="312" spans="2:4" ht="21.5" thickBot="1" x14ac:dyDescent="0.4">
      <c r="B312" s="5">
        <v>1954</v>
      </c>
      <c r="C312" s="5" t="s">
        <v>7</v>
      </c>
      <c r="D312" s="9"/>
    </row>
    <row r="313" spans="2:4" ht="21.5" thickBot="1" x14ac:dyDescent="0.4">
      <c r="B313" s="5">
        <v>1958</v>
      </c>
      <c r="C313" s="5" t="s">
        <v>8</v>
      </c>
      <c r="D313" s="9"/>
    </row>
    <row r="314" spans="2:4" ht="21.5" thickBot="1" x14ac:dyDescent="0.4">
      <c r="B314" s="5">
        <v>1964</v>
      </c>
      <c r="C314" s="5" t="s">
        <v>2</v>
      </c>
      <c r="D314" s="9"/>
    </row>
    <row r="315" spans="2:4" ht="21.5" thickBot="1" x14ac:dyDescent="0.4">
      <c r="B315" s="5">
        <v>1965</v>
      </c>
      <c r="C315" s="5" t="s">
        <v>3</v>
      </c>
      <c r="D315" s="9"/>
    </row>
    <row r="316" spans="2:4" ht="21.5" thickBot="1" x14ac:dyDescent="0.4">
      <c r="B316" s="5">
        <v>1968</v>
      </c>
      <c r="C316" s="5" t="s">
        <v>3</v>
      </c>
      <c r="D316" s="9"/>
    </row>
    <row r="317" spans="2:4" ht="21.5" thickBot="1" x14ac:dyDescent="0.4">
      <c r="B317" s="5">
        <v>1978</v>
      </c>
      <c r="C317" s="5" t="s">
        <v>12</v>
      </c>
      <c r="D317" s="9"/>
    </row>
    <row r="318" spans="2:4" ht="21.5" thickBot="1" x14ac:dyDescent="0.4">
      <c r="B318" s="5">
        <v>198</v>
      </c>
      <c r="C318" s="5" t="s">
        <v>9</v>
      </c>
      <c r="D318" s="9"/>
    </row>
    <row r="319" spans="2:4" ht="21.5" thickBot="1" x14ac:dyDescent="0.4">
      <c r="B319" s="5">
        <v>1985</v>
      </c>
      <c r="C319" s="5" t="s">
        <v>3</v>
      </c>
      <c r="D319" s="9"/>
    </row>
    <row r="320" spans="2:4" ht="21.5" thickBot="1" x14ac:dyDescent="0.4">
      <c r="B320" s="5">
        <v>1986</v>
      </c>
      <c r="C320" s="5" t="s">
        <v>3</v>
      </c>
      <c r="D320" s="9"/>
    </row>
    <row r="321" spans="2:4" ht="21.5" thickBot="1" x14ac:dyDescent="0.4">
      <c r="B321" s="5">
        <v>1987</v>
      </c>
      <c r="C321" s="5" t="s">
        <v>3</v>
      </c>
      <c r="D321" s="9"/>
    </row>
    <row r="322" spans="2:4" ht="21.5" thickBot="1" x14ac:dyDescent="0.4">
      <c r="B322" s="5">
        <v>200</v>
      </c>
      <c r="C322" s="5" t="s">
        <v>9</v>
      </c>
      <c r="D322" s="9"/>
    </row>
    <row r="323" spans="2:4" ht="21.5" thickBot="1" x14ac:dyDescent="0.4">
      <c r="B323" s="5">
        <v>2000</v>
      </c>
      <c r="C323" s="5" t="s">
        <v>3</v>
      </c>
      <c r="D323" s="9"/>
    </row>
    <row r="324" spans="2:4" ht="21.5" thickBot="1" x14ac:dyDescent="0.4">
      <c r="B324" s="5">
        <v>2003</v>
      </c>
      <c r="C324" s="5" t="s">
        <v>3</v>
      </c>
      <c r="D324" s="9"/>
    </row>
    <row r="325" spans="2:4" ht="21.5" thickBot="1" x14ac:dyDescent="0.4">
      <c r="B325" s="5">
        <v>2004</v>
      </c>
      <c r="C325" s="5" t="s">
        <v>3</v>
      </c>
      <c r="D325" s="9"/>
    </row>
    <row r="326" spans="2:4" ht="21.5" thickBot="1" x14ac:dyDescent="0.4">
      <c r="B326" s="5">
        <v>2016</v>
      </c>
      <c r="C326" s="5" t="s">
        <v>3</v>
      </c>
      <c r="D326" s="9"/>
    </row>
    <row r="327" spans="2:4" ht="21.5" thickBot="1" x14ac:dyDescent="0.4">
      <c r="B327" s="5">
        <v>2017</v>
      </c>
      <c r="C327" s="5" t="s">
        <v>3</v>
      </c>
      <c r="D327" s="9"/>
    </row>
    <row r="328" spans="2:4" ht="21.5" thickBot="1" x14ac:dyDescent="0.4">
      <c r="B328" s="5">
        <v>2021</v>
      </c>
      <c r="C328" s="5" t="s">
        <v>5</v>
      </c>
      <c r="D328" s="9"/>
    </row>
    <row r="329" spans="2:4" ht="21.5" thickBot="1" x14ac:dyDescent="0.4">
      <c r="B329" s="5">
        <v>2022</v>
      </c>
      <c r="C329" s="5" t="s">
        <v>5</v>
      </c>
      <c r="D329" s="9"/>
    </row>
    <row r="330" spans="2:4" ht="21.5" thickBot="1" x14ac:dyDescent="0.4">
      <c r="B330" s="5">
        <v>2023</v>
      </c>
      <c r="C330" s="5" t="s">
        <v>4</v>
      </c>
      <c r="D330" s="9"/>
    </row>
    <row r="331" spans="2:4" ht="21.5" thickBot="1" x14ac:dyDescent="0.4">
      <c r="B331" s="5">
        <v>2024</v>
      </c>
      <c r="C331" s="5" t="s">
        <v>5</v>
      </c>
      <c r="D331" s="9"/>
    </row>
    <row r="332" spans="2:4" ht="21.5" thickBot="1" x14ac:dyDescent="0.4">
      <c r="B332" s="5">
        <v>2029</v>
      </c>
      <c r="C332" s="5" t="s">
        <v>6</v>
      </c>
      <c r="D332" s="9"/>
    </row>
    <row r="333" spans="2:4" ht="21.5" thickBot="1" x14ac:dyDescent="0.4">
      <c r="B333" s="5">
        <v>2032</v>
      </c>
      <c r="C333" s="5" t="s">
        <v>2</v>
      </c>
      <c r="D333" s="9"/>
    </row>
    <row r="334" spans="2:4" ht="21.5" thickBot="1" x14ac:dyDescent="0.4">
      <c r="B334" s="5">
        <v>2034</v>
      </c>
      <c r="C334" s="5" t="s">
        <v>4</v>
      </c>
      <c r="D334" s="9"/>
    </row>
    <row r="335" spans="2:4" ht="21.5" thickBot="1" x14ac:dyDescent="0.4">
      <c r="B335" s="5">
        <v>2035</v>
      </c>
      <c r="C335" s="5" t="s">
        <v>6</v>
      </c>
      <c r="D335" s="9"/>
    </row>
    <row r="336" spans="2:4" ht="21.5" thickBot="1" x14ac:dyDescent="0.4">
      <c r="B336" s="5">
        <v>2036</v>
      </c>
      <c r="C336" s="5" t="s">
        <v>6</v>
      </c>
      <c r="D336" s="9"/>
    </row>
    <row r="337" spans="2:4" ht="21.5" thickBot="1" x14ac:dyDescent="0.4">
      <c r="B337" s="5">
        <v>2038</v>
      </c>
      <c r="C337" s="5" t="s">
        <v>2</v>
      </c>
      <c r="D337" s="9"/>
    </row>
    <row r="338" spans="2:4" ht="21.5" thickBot="1" x14ac:dyDescent="0.4">
      <c r="B338" s="5">
        <v>2042</v>
      </c>
      <c r="C338" s="5" t="s">
        <v>6</v>
      </c>
      <c r="D338" s="9"/>
    </row>
    <row r="339" spans="2:4" ht="21.5" thickBot="1" x14ac:dyDescent="0.4">
      <c r="B339" s="5">
        <v>205</v>
      </c>
      <c r="C339" s="5" t="s">
        <v>2</v>
      </c>
      <c r="D339" s="9"/>
    </row>
    <row r="340" spans="2:4" ht="21.5" thickBot="1" x14ac:dyDescent="0.4">
      <c r="B340" s="5">
        <v>2057</v>
      </c>
      <c r="C340" s="5" t="s">
        <v>3</v>
      </c>
      <c r="D340" s="9"/>
    </row>
    <row r="341" spans="2:4" ht="21.5" thickBot="1" x14ac:dyDescent="0.4">
      <c r="B341" s="5">
        <v>2059</v>
      </c>
      <c r="C341" s="5" t="s">
        <v>3</v>
      </c>
      <c r="D341" s="9"/>
    </row>
    <row r="342" spans="2:4" ht="21.5" thickBot="1" x14ac:dyDescent="0.4">
      <c r="B342" s="5">
        <v>2060</v>
      </c>
      <c r="C342" s="5" t="s">
        <v>3</v>
      </c>
      <c r="D342" s="9"/>
    </row>
    <row r="343" spans="2:4" ht="21.5" thickBot="1" x14ac:dyDescent="0.4">
      <c r="B343" s="5">
        <v>2061</v>
      </c>
      <c r="C343" s="5" t="s">
        <v>3</v>
      </c>
      <c r="D343" s="9"/>
    </row>
    <row r="344" spans="2:4" ht="21.5" thickBot="1" x14ac:dyDescent="0.4">
      <c r="B344" s="5">
        <v>2062</v>
      </c>
      <c r="C344" s="5" t="s">
        <v>3</v>
      </c>
      <c r="D344" s="9"/>
    </row>
    <row r="345" spans="2:4" ht="21.5" thickBot="1" x14ac:dyDescent="0.4">
      <c r="B345" s="5">
        <v>2068</v>
      </c>
      <c r="C345" s="5" t="s">
        <v>8</v>
      </c>
      <c r="D345" s="9"/>
    </row>
    <row r="346" spans="2:4" ht="21.5" thickBot="1" x14ac:dyDescent="0.4">
      <c r="B346" s="5">
        <v>2069</v>
      </c>
      <c r="C346" s="5" t="s">
        <v>4</v>
      </c>
      <c r="D346" s="9"/>
    </row>
    <row r="347" spans="2:4" ht="21.5" thickBot="1" x14ac:dyDescent="0.4">
      <c r="B347" s="5">
        <v>2071</v>
      </c>
      <c r="C347" s="5" t="s">
        <v>2</v>
      </c>
      <c r="D347" s="9"/>
    </row>
    <row r="348" spans="2:4" ht="21.5" thickBot="1" x14ac:dyDescent="0.4">
      <c r="B348" s="5">
        <v>21</v>
      </c>
      <c r="C348" s="5" t="s">
        <v>3</v>
      </c>
      <c r="D348" s="9"/>
    </row>
    <row r="349" spans="2:4" ht="21.5" thickBot="1" x14ac:dyDescent="0.4">
      <c r="B349" s="5">
        <v>213</v>
      </c>
      <c r="C349" s="5" t="s">
        <v>8</v>
      </c>
      <c r="D349" s="9"/>
    </row>
    <row r="350" spans="2:4" ht="21.5" thickBot="1" x14ac:dyDescent="0.4">
      <c r="B350" s="5">
        <v>214</v>
      </c>
      <c r="C350" s="5" t="s">
        <v>8</v>
      </c>
      <c r="D350" s="9"/>
    </row>
    <row r="351" spans="2:4" ht="21.5" thickBot="1" x14ac:dyDescent="0.4">
      <c r="B351" s="5">
        <v>22</v>
      </c>
      <c r="C351" s="5" t="s">
        <v>3</v>
      </c>
      <c r="D351" s="9"/>
    </row>
    <row r="352" spans="2:4" ht="21.5" thickBot="1" x14ac:dyDescent="0.4">
      <c r="B352" s="5">
        <v>223</v>
      </c>
      <c r="C352" s="5" t="s">
        <v>4</v>
      </c>
      <c r="D352" s="9"/>
    </row>
    <row r="353" spans="2:4" ht="21.5" thickBot="1" x14ac:dyDescent="0.4">
      <c r="B353" s="5">
        <v>224</v>
      </c>
      <c r="C353" s="5" t="s">
        <v>2</v>
      </c>
      <c r="D353" s="9"/>
    </row>
    <row r="354" spans="2:4" ht="21.5" thickBot="1" x14ac:dyDescent="0.4">
      <c r="B354" s="5">
        <v>231</v>
      </c>
      <c r="C354" s="5" t="s">
        <v>4</v>
      </c>
      <c r="D354" s="9"/>
    </row>
    <row r="355" spans="2:4" ht="21.5" thickBot="1" x14ac:dyDescent="0.4">
      <c r="B355" s="5">
        <v>24</v>
      </c>
      <c r="C355" s="5" t="s">
        <v>3</v>
      </c>
      <c r="D355" s="9"/>
    </row>
    <row r="356" spans="2:4" ht="21.5" thickBot="1" x14ac:dyDescent="0.4">
      <c r="B356" s="5">
        <v>240</v>
      </c>
      <c r="C356" s="5" t="s">
        <v>9</v>
      </c>
      <c r="D356" s="9"/>
    </row>
    <row r="357" spans="2:4" ht="21.5" thickBot="1" x14ac:dyDescent="0.4">
      <c r="B357" s="5">
        <v>241</v>
      </c>
      <c r="C357" s="5" t="s">
        <v>9</v>
      </c>
      <c r="D357" s="9"/>
    </row>
    <row r="358" spans="2:4" ht="21.5" thickBot="1" x14ac:dyDescent="0.4">
      <c r="B358" s="5">
        <v>242</v>
      </c>
      <c r="C358" s="5" t="s">
        <v>9</v>
      </c>
      <c r="D358" s="9"/>
    </row>
    <row r="359" spans="2:4" ht="21.5" thickBot="1" x14ac:dyDescent="0.4">
      <c r="B359" s="5">
        <v>245</v>
      </c>
      <c r="C359" s="5" t="s">
        <v>9</v>
      </c>
      <c r="D359" s="9"/>
    </row>
    <row r="360" spans="2:4" ht="21.5" thickBot="1" x14ac:dyDescent="0.4">
      <c r="B360" s="5">
        <v>246</v>
      </c>
      <c r="C360" s="5" t="s">
        <v>2</v>
      </c>
      <c r="D360" s="9"/>
    </row>
    <row r="361" spans="2:4" ht="21.5" thickBot="1" x14ac:dyDescent="0.4">
      <c r="B361" s="5">
        <v>248</v>
      </c>
      <c r="C361" s="5" t="s">
        <v>4</v>
      </c>
      <c r="D361" s="9"/>
    </row>
    <row r="362" spans="2:4" ht="21.5" thickBot="1" x14ac:dyDescent="0.4">
      <c r="B362" s="5">
        <v>249</v>
      </c>
      <c r="C362" s="5" t="s">
        <v>4</v>
      </c>
      <c r="D362" s="9"/>
    </row>
    <row r="363" spans="2:4" ht="21.5" thickBot="1" x14ac:dyDescent="0.4">
      <c r="B363" s="5">
        <v>250</v>
      </c>
      <c r="C363" s="5" t="s">
        <v>2</v>
      </c>
      <c r="D363" s="9"/>
    </row>
    <row r="364" spans="2:4" ht="21.5" thickBot="1" x14ac:dyDescent="0.4">
      <c r="B364" s="5">
        <v>255</v>
      </c>
      <c r="C364" s="5" t="s">
        <v>9</v>
      </c>
      <c r="D364" s="9"/>
    </row>
    <row r="365" spans="2:4" ht="21.5" thickBot="1" x14ac:dyDescent="0.4">
      <c r="B365" s="5">
        <v>271</v>
      </c>
      <c r="C365" s="5" t="s">
        <v>3</v>
      </c>
      <c r="D365" s="9"/>
    </row>
    <row r="366" spans="2:4" ht="21.5" thickBot="1" x14ac:dyDescent="0.4">
      <c r="B366" s="5">
        <v>272</v>
      </c>
      <c r="C366" s="5" t="s">
        <v>4</v>
      </c>
      <c r="D366" s="9"/>
    </row>
    <row r="367" spans="2:4" ht="21.5" thickBot="1" x14ac:dyDescent="0.4">
      <c r="B367" s="5">
        <v>297</v>
      </c>
      <c r="C367" s="5" t="s">
        <v>5</v>
      </c>
      <c r="D367" s="9"/>
    </row>
    <row r="368" spans="2:4" ht="21.5" thickBot="1" x14ac:dyDescent="0.4">
      <c r="B368" s="5">
        <v>3</v>
      </c>
      <c r="C368" s="5" t="s">
        <v>2</v>
      </c>
      <c r="D368" s="9"/>
    </row>
    <row r="369" spans="2:4" ht="21.5" thickBot="1" x14ac:dyDescent="0.4">
      <c r="B369" s="5">
        <v>309</v>
      </c>
      <c r="C369" s="5" t="s">
        <v>8</v>
      </c>
      <c r="D369" s="9"/>
    </row>
    <row r="370" spans="2:4" ht="21.5" thickBot="1" x14ac:dyDescent="0.4">
      <c r="B370" s="5">
        <v>31</v>
      </c>
      <c r="C370" s="5" t="s">
        <v>9</v>
      </c>
      <c r="D370" s="9"/>
    </row>
    <row r="371" spans="2:4" ht="21.5" thickBot="1" x14ac:dyDescent="0.4">
      <c r="B371" s="5">
        <v>315</v>
      </c>
      <c r="C371" s="5" t="s">
        <v>4</v>
      </c>
      <c r="D371" s="9"/>
    </row>
    <row r="372" spans="2:4" ht="21.5" thickBot="1" x14ac:dyDescent="0.4">
      <c r="B372" s="5">
        <v>319</v>
      </c>
      <c r="C372" s="5" t="s">
        <v>8</v>
      </c>
      <c r="D372" s="9"/>
    </row>
    <row r="373" spans="2:4" ht="21.5" thickBot="1" x14ac:dyDescent="0.4">
      <c r="B373" s="5">
        <v>32</v>
      </c>
      <c r="C373" s="5" t="s">
        <v>9</v>
      </c>
      <c r="D373" s="9"/>
    </row>
    <row r="374" spans="2:4" ht="21.5" thickBot="1" x14ac:dyDescent="0.4">
      <c r="B374" s="5">
        <v>320</v>
      </c>
      <c r="C374" s="5" t="s">
        <v>8</v>
      </c>
      <c r="D374" s="9"/>
    </row>
    <row r="375" spans="2:4" ht="21.5" thickBot="1" x14ac:dyDescent="0.4">
      <c r="B375" s="5">
        <v>321</v>
      </c>
      <c r="C375" s="5" t="s">
        <v>8</v>
      </c>
      <c r="D375" s="9"/>
    </row>
    <row r="376" spans="2:4" ht="21.5" thickBot="1" x14ac:dyDescent="0.4">
      <c r="B376" s="5">
        <v>329</v>
      </c>
      <c r="C376" s="5" t="s">
        <v>4</v>
      </c>
      <c r="D376" s="9"/>
    </row>
    <row r="377" spans="2:4" ht="21.5" thickBot="1" x14ac:dyDescent="0.4">
      <c r="B377" s="5">
        <v>33</v>
      </c>
      <c r="C377" s="5" t="s">
        <v>3</v>
      </c>
      <c r="D377" s="9"/>
    </row>
    <row r="378" spans="2:4" ht="21.5" thickBot="1" x14ac:dyDescent="0.4">
      <c r="B378" s="5">
        <v>34</v>
      </c>
      <c r="C378" s="5" t="s">
        <v>3</v>
      </c>
      <c r="D378" s="9"/>
    </row>
    <row r="379" spans="2:4" ht="21.5" thickBot="1" x14ac:dyDescent="0.4">
      <c r="B379" s="5">
        <v>341</v>
      </c>
      <c r="C379" s="5" t="s">
        <v>3</v>
      </c>
      <c r="D379" s="9"/>
    </row>
    <row r="380" spans="2:4" ht="21.5" thickBot="1" x14ac:dyDescent="0.4">
      <c r="B380" s="5">
        <v>343</v>
      </c>
      <c r="C380" s="5" t="s">
        <v>3</v>
      </c>
      <c r="D380" s="9"/>
    </row>
    <row r="381" spans="2:4" ht="21.5" thickBot="1" x14ac:dyDescent="0.4">
      <c r="B381" s="5">
        <v>344</v>
      </c>
      <c r="C381" s="5" t="s">
        <v>3</v>
      </c>
      <c r="D381" s="9"/>
    </row>
    <row r="382" spans="2:4" ht="21.5" thickBot="1" x14ac:dyDescent="0.4">
      <c r="B382" s="5">
        <v>35</v>
      </c>
      <c r="C382" s="5" t="s">
        <v>3</v>
      </c>
      <c r="D382" s="9"/>
    </row>
    <row r="383" spans="2:4" ht="21.5" thickBot="1" x14ac:dyDescent="0.4">
      <c r="B383" s="5">
        <v>352</v>
      </c>
      <c r="C383" s="5" t="s">
        <v>6</v>
      </c>
      <c r="D383" s="9"/>
    </row>
    <row r="384" spans="2:4" ht="21.5" thickBot="1" x14ac:dyDescent="0.4">
      <c r="B384" s="5">
        <v>353</v>
      </c>
      <c r="C384" s="5" t="s">
        <v>6</v>
      </c>
      <c r="D384" s="9"/>
    </row>
    <row r="385" spans="2:4" ht="21.5" thickBot="1" x14ac:dyDescent="0.4">
      <c r="B385" s="5">
        <v>358</v>
      </c>
      <c r="C385" s="5" t="s">
        <v>4</v>
      </c>
      <c r="D385" s="9"/>
    </row>
    <row r="386" spans="2:4" ht="21.5" thickBot="1" x14ac:dyDescent="0.4">
      <c r="B386" s="5">
        <v>362</v>
      </c>
      <c r="C386" s="5" t="s">
        <v>4</v>
      </c>
      <c r="D386" s="9"/>
    </row>
    <row r="387" spans="2:4" ht="21.5" thickBot="1" x14ac:dyDescent="0.4">
      <c r="B387" s="5">
        <v>364</v>
      </c>
      <c r="C387" s="5" t="s">
        <v>4</v>
      </c>
      <c r="D387" s="9"/>
    </row>
    <row r="388" spans="2:4" ht="21.5" thickBot="1" x14ac:dyDescent="0.4">
      <c r="B388" s="5">
        <v>366</v>
      </c>
      <c r="C388" s="5" t="s">
        <v>8</v>
      </c>
      <c r="D388" s="9"/>
    </row>
    <row r="389" spans="2:4" ht="21.5" thickBot="1" x14ac:dyDescent="0.4">
      <c r="B389" s="5">
        <v>379</v>
      </c>
      <c r="C389" s="5" t="s">
        <v>6</v>
      </c>
      <c r="D389" s="9"/>
    </row>
    <row r="390" spans="2:4" ht="21.5" thickBot="1" x14ac:dyDescent="0.4">
      <c r="B390" s="5">
        <v>382</v>
      </c>
      <c r="C390" s="5" t="s">
        <v>6</v>
      </c>
      <c r="D390" s="9"/>
    </row>
    <row r="391" spans="2:4" ht="21.5" thickBot="1" x14ac:dyDescent="0.4">
      <c r="B391" s="5">
        <v>383</v>
      </c>
      <c r="C391" s="5" t="s">
        <v>6</v>
      </c>
      <c r="D391" s="9"/>
    </row>
    <row r="392" spans="2:4" ht="21.5" thickBot="1" x14ac:dyDescent="0.4">
      <c r="B392" s="5">
        <v>386</v>
      </c>
      <c r="C392" s="5" t="s">
        <v>2</v>
      </c>
      <c r="D392" s="9"/>
    </row>
    <row r="393" spans="2:4" ht="21.5" thickBot="1" x14ac:dyDescent="0.4">
      <c r="B393" s="5">
        <v>388</v>
      </c>
      <c r="C393" s="5" t="s">
        <v>2</v>
      </c>
      <c r="D393" s="9"/>
    </row>
    <row r="394" spans="2:4" ht="21.5" thickBot="1" x14ac:dyDescent="0.4">
      <c r="B394" s="5">
        <v>391</v>
      </c>
      <c r="C394" s="5" t="s">
        <v>3</v>
      </c>
      <c r="D394" s="9"/>
    </row>
    <row r="395" spans="2:4" ht="21.5" thickBot="1" x14ac:dyDescent="0.4">
      <c r="B395" s="5">
        <v>392</v>
      </c>
      <c r="C395" s="5" t="s">
        <v>3</v>
      </c>
      <c r="D395" s="9"/>
    </row>
    <row r="396" spans="2:4" ht="21.5" thickBot="1" x14ac:dyDescent="0.4">
      <c r="B396" s="5">
        <v>394</v>
      </c>
      <c r="C396" s="5" t="s">
        <v>6</v>
      </c>
      <c r="D396" s="9"/>
    </row>
    <row r="397" spans="2:4" ht="21.5" thickBot="1" x14ac:dyDescent="0.4">
      <c r="B397" s="5">
        <v>395</v>
      </c>
      <c r="C397" s="5" t="s">
        <v>4</v>
      </c>
      <c r="D397" s="9"/>
    </row>
    <row r="398" spans="2:4" ht="21.5" thickBot="1" x14ac:dyDescent="0.4">
      <c r="B398" s="5">
        <v>40</v>
      </c>
      <c r="C398" s="5" t="s">
        <v>3</v>
      </c>
      <c r="D398" s="9"/>
    </row>
    <row r="399" spans="2:4" ht="21.5" thickBot="1" x14ac:dyDescent="0.4">
      <c r="B399" s="5">
        <v>404</v>
      </c>
      <c r="C399" s="5" t="s">
        <v>4</v>
      </c>
      <c r="D399" s="9"/>
    </row>
    <row r="400" spans="2:4" ht="21.5" thickBot="1" x14ac:dyDescent="0.4">
      <c r="B400" s="5">
        <v>406</v>
      </c>
      <c r="C400" s="5" t="s">
        <v>4</v>
      </c>
      <c r="D400" s="9"/>
    </row>
    <row r="401" spans="2:4" ht="21.5" thickBot="1" x14ac:dyDescent="0.4">
      <c r="B401" s="5">
        <v>407</v>
      </c>
      <c r="C401" s="5" t="s">
        <v>4</v>
      </c>
      <c r="D401" s="9"/>
    </row>
    <row r="402" spans="2:4" ht="21.5" thickBot="1" x14ac:dyDescent="0.4">
      <c r="B402" s="5">
        <v>408</v>
      </c>
      <c r="C402" s="5" t="s">
        <v>4</v>
      </c>
      <c r="D402" s="9"/>
    </row>
    <row r="403" spans="2:4" ht="21.5" thickBot="1" x14ac:dyDescent="0.4">
      <c r="B403" s="5">
        <v>41</v>
      </c>
      <c r="C403" s="5" t="s">
        <v>3</v>
      </c>
      <c r="D403" s="9"/>
    </row>
    <row r="404" spans="2:4" ht="21.5" thickBot="1" x14ac:dyDescent="0.4">
      <c r="B404" s="5">
        <v>412</v>
      </c>
      <c r="C404" s="5" t="s">
        <v>6</v>
      </c>
      <c r="D404" s="9"/>
    </row>
    <row r="405" spans="2:4" ht="21.5" thickBot="1" x14ac:dyDescent="0.4">
      <c r="B405" s="5">
        <v>414</v>
      </c>
      <c r="C405" s="5" t="s">
        <v>6</v>
      </c>
      <c r="D405" s="9"/>
    </row>
    <row r="406" spans="2:4" ht="21.5" thickBot="1" x14ac:dyDescent="0.4">
      <c r="B406" s="5">
        <v>415</v>
      </c>
      <c r="C406" s="5" t="s">
        <v>8</v>
      </c>
      <c r="D406" s="9"/>
    </row>
    <row r="407" spans="2:4" ht="21.5" thickBot="1" x14ac:dyDescent="0.4">
      <c r="B407" s="5">
        <v>416</v>
      </c>
      <c r="C407" s="5" t="s">
        <v>8</v>
      </c>
      <c r="D407" s="9"/>
    </row>
    <row r="408" spans="2:4" ht="21.5" thickBot="1" x14ac:dyDescent="0.4">
      <c r="B408" s="5">
        <v>417</v>
      </c>
      <c r="C408" s="5" t="s">
        <v>8</v>
      </c>
      <c r="D408" s="9"/>
    </row>
    <row r="409" spans="2:4" ht="21.5" thickBot="1" x14ac:dyDescent="0.4">
      <c r="B409" s="5">
        <v>420</v>
      </c>
      <c r="C409" s="5" t="s">
        <v>8</v>
      </c>
      <c r="D409" s="9"/>
    </row>
    <row r="410" spans="2:4" ht="21.5" thickBot="1" x14ac:dyDescent="0.4">
      <c r="B410" s="5">
        <v>421</v>
      </c>
      <c r="C410" s="5" t="s">
        <v>8</v>
      </c>
      <c r="D410" s="9"/>
    </row>
    <row r="411" spans="2:4" ht="21.5" thickBot="1" x14ac:dyDescent="0.4">
      <c r="B411" s="5">
        <v>422</v>
      </c>
      <c r="C411" s="5" t="s">
        <v>8</v>
      </c>
      <c r="D411" s="9"/>
    </row>
    <row r="412" spans="2:4" ht="21.5" thickBot="1" x14ac:dyDescent="0.4">
      <c r="B412" s="5">
        <v>423</v>
      </c>
      <c r="C412" s="5" t="s">
        <v>8</v>
      </c>
      <c r="D412" s="9"/>
    </row>
    <row r="413" spans="2:4" ht="21.5" thickBot="1" x14ac:dyDescent="0.4">
      <c r="B413" s="5">
        <v>424</v>
      </c>
      <c r="C413" s="5" t="s">
        <v>8</v>
      </c>
      <c r="D413" s="9"/>
    </row>
    <row r="414" spans="2:4" ht="21.5" thickBot="1" x14ac:dyDescent="0.4">
      <c r="B414" s="5">
        <v>427</v>
      </c>
      <c r="C414" s="5" t="s">
        <v>6</v>
      </c>
      <c r="D414" s="9"/>
    </row>
    <row r="415" spans="2:4" ht="21.5" thickBot="1" x14ac:dyDescent="0.4">
      <c r="B415" s="5">
        <v>428</v>
      </c>
      <c r="C415" s="5" t="s">
        <v>6</v>
      </c>
      <c r="D415" s="9"/>
    </row>
    <row r="416" spans="2:4" ht="21.5" thickBot="1" x14ac:dyDescent="0.4">
      <c r="B416" s="5">
        <v>430</v>
      </c>
      <c r="C416" s="5" t="s">
        <v>6</v>
      </c>
      <c r="D416" s="9"/>
    </row>
    <row r="417" spans="2:4" ht="21.5" thickBot="1" x14ac:dyDescent="0.4">
      <c r="B417" s="5">
        <v>431</v>
      </c>
      <c r="C417" s="5" t="s">
        <v>8</v>
      </c>
      <c r="D417" s="9"/>
    </row>
    <row r="418" spans="2:4" ht="21.5" thickBot="1" x14ac:dyDescent="0.4">
      <c r="B418" s="5">
        <v>432</v>
      </c>
      <c r="C418" s="5" t="s">
        <v>8</v>
      </c>
      <c r="D418" s="9"/>
    </row>
    <row r="419" spans="2:4" ht="21.5" thickBot="1" x14ac:dyDescent="0.4">
      <c r="B419" s="5">
        <v>44</v>
      </c>
      <c r="C419" s="5" t="s">
        <v>3</v>
      </c>
      <c r="D419" s="9"/>
    </row>
    <row r="420" spans="2:4" ht="21.5" thickBot="1" x14ac:dyDescent="0.4">
      <c r="B420" s="5">
        <v>440</v>
      </c>
      <c r="C420" s="5" t="s">
        <v>11</v>
      </c>
      <c r="D420" s="9"/>
    </row>
    <row r="421" spans="2:4" ht="21.5" thickBot="1" x14ac:dyDescent="0.4">
      <c r="B421" s="5">
        <v>442</v>
      </c>
      <c r="C421" s="5" t="s">
        <v>11</v>
      </c>
      <c r="D421" s="9"/>
    </row>
    <row r="422" spans="2:4" ht="21.5" thickBot="1" x14ac:dyDescent="0.4">
      <c r="B422" s="5">
        <v>444</v>
      </c>
      <c r="C422" s="5" t="s">
        <v>11</v>
      </c>
      <c r="D422" s="9"/>
    </row>
    <row r="423" spans="2:4" ht="21.5" thickBot="1" x14ac:dyDescent="0.4">
      <c r="B423" s="5">
        <v>446</v>
      </c>
      <c r="C423" s="5" t="s">
        <v>4</v>
      </c>
      <c r="D423" s="9"/>
    </row>
    <row r="424" spans="2:4" ht="21.5" thickBot="1" x14ac:dyDescent="0.4">
      <c r="B424" s="5">
        <v>448</v>
      </c>
      <c r="C424" s="5" t="s">
        <v>4</v>
      </c>
      <c r="D424" s="9"/>
    </row>
    <row r="425" spans="2:4" ht="21.5" thickBot="1" x14ac:dyDescent="0.4">
      <c r="B425" s="5">
        <v>450</v>
      </c>
      <c r="C425" s="5" t="s">
        <v>6</v>
      </c>
      <c r="D425" s="9"/>
    </row>
    <row r="426" spans="2:4" ht="21.5" thickBot="1" x14ac:dyDescent="0.4">
      <c r="B426" s="5">
        <v>451</v>
      </c>
      <c r="C426" s="5" t="s">
        <v>6</v>
      </c>
      <c r="D426" s="9"/>
    </row>
    <row r="427" spans="2:4" ht="21.5" thickBot="1" x14ac:dyDescent="0.4">
      <c r="B427" s="5">
        <v>454</v>
      </c>
      <c r="C427" s="5" t="s">
        <v>8</v>
      </c>
      <c r="D427" s="9"/>
    </row>
    <row r="428" spans="2:4" ht="21.5" thickBot="1" x14ac:dyDescent="0.4">
      <c r="B428" s="5">
        <v>455</v>
      </c>
      <c r="C428" s="5" t="s">
        <v>8</v>
      </c>
      <c r="D428" s="9"/>
    </row>
    <row r="429" spans="2:4" ht="21.5" thickBot="1" x14ac:dyDescent="0.4">
      <c r="B429" s="5">
        <v>458</v>
      </c>
      <c r="C429" s="5" t="s">
        <v>8</v>
      </c>
      <c r="D429" s="9"/>
    </row>
    <row r="430" spans="2:4" ht="21.5" thickBot="1" x14ac:dyDescent="0.4">
      <c r="B430" s="5">
        <v>467</v>
      </c>
      <c r="C430" s="5" t="s">
        <v>9</v>
      </c>
      <c r="D430" s="9"/>
    </row>
    <row r="431" spans="2:4" ht="21.5" thickBot="1" x14ac:dyDescent="0.4">
      <c r="B431" s="5">
        <v>471</v>
      </c>
      <c r="C431" s="5" t="s">
        <v>9</v>
      </c>
      <c r="D431" s="9"/>
    </row>
    <row r="432" spans="2:4" ht="21.5" thickBot="1" x14ac:dyDescent="0.4">
      <c r="B432" s="5">
        <v>472</v>
      </c>
      <c r="C432" s="5" t="s">
        <v>9</v>
      </c>
      <c r="D432" s="9"/>
    </row>
    <row r="433" spans="2:4" ht="21.5" thickBot="1" x14ac:dyDescent="0.4">
      <c r="B433" s="5">
        <v>479</v>
      </c>
      <c r="C433" s="5" t="s">
        <v>2</v>
      </c>
      <c r="D433" s="9"/>
    </row>
    <row r="434" spans="2:4" ht="21.5" thickBot="1" x14ac:dyDescent="0.4">
      <c r="B434" s="5">
        <v>486</v>
      </c>
      <c r="C434" s="5" t="s">
        <v>2</v>
      </c>
      <c r="D434" s="9"/>
    </row>
    <row r="435" spans="2:4" ht="21.5" thickBot="1" x14ac:dyDescent="0.4">
      <c r="B435" s="5">
        <v>487</v>
      </c>
      <c r="C435" s="5" t="s">
        <v>2</v>
      </c>
      <c r="D435" s="9"/>
    </row>
    <row r="436" spans="2:4" ht="21.5" thickBot="1" x14ac:dyDescent="0.4">
      <c r="B436" s="5">
        <v>488</v>
      </c>
      <c r="C436" s="5" t="s">
        <v>2</v>
      </c>
      <c r="D436" s="9"/>
    </row>
    <row r="437" spans="2:4" ht="21.5" thickBot="1" x14ac:dyDescent="0.4">
      <c r="B437" s="5">
        <v>490</v>
      </c>
      <c r="C437" s="5" t="s">
        <v>8</v>
      </c>
      <c r="D437" s="9"/>
    </row>
    <row r="438" spans="2:4" ht="21.5" thickBot="1" x14ac:dyDescent="0.4">
      <c r="B438" s="5">
        <v>491</v>
      </c>
      <c r="C438" s="5" t="s">
        <v>8</v>
      </c>
      <c r="D438" s="9"/>
    </row>
    <row r="439" spans="2:4" ht="21.5" thickBot="1" x14ac:dyDescent="0.4">
      <c r="B439" s="5">
        <v>500</v>
      </c>
      <c r="C439" s="5" t="s">
        <v>2</v>
      </c>
      <c r="D439" s="9"/>
    </row>
    <row r="440" spans="2:4" ht="21.5" thickBot="1" x14ac:dyDescent="0.4">
      <c r="B440" s="5">
        <v>502</v>
      </c>
      <c r="C440" s="5" t="s">
        <v>2</v>
      </c>
      <c r="D440" s="9"/>
    </row>
    <row r="441" spans="2:4" ht="21.5" thickBot="1" x14ac:dyDescent="0.4">
      <c r="B441" s="5">
        <v>503</v>
      </c>
      <c r="C441" s="5" t="s">
        <v>4</v>
      </c>
      <c r="D441" s="9"/>
    </row>
    <row r="442" spans="2:4" ht="21.5" thickBot="1" x14ac:dyDescent="0.4">
      <c r="B442" s="5">
        <v>505</v>
      </c>
      <c r="C442" s="5" t="s">
        <v>6</v>
      </c>
      <c r="D442" s="9"/>
    </row>
    <row r="443" spans="2:4" ht="21.5" thickBot="1" x14ac:dyDescent="0.4">
      <c r="B443" s="5">
        <v>51</v>
      </c>
      <c r="C443" s="5" t="s">
        <v>2</v>
      </c>
      <c r="D443" s="9"/>
    </row>
    <row r="444" spans="2:4" ht="21.5" thickBot="1" x14ac:dyDescent="0.4">
      <c r="B444" s="5">
        <v>511</v>
      </c>
      <c r="C444" s="5" t="s">
        <v>2</v>
      </c>
      <c r="D444" s="9"/>
    </row>
    <row r="445" spans="2:4" ht="21.5" thickBot="1" x14ac:dyDescent="0.4">
      <c r="B445" s="5">
        <v>514</v>
      </c>
      <c r="C445" s="5" t="s">
        <v>8</v>
      </c>
      <c r="D445" s="9"/>
    </row>
    <row r="446" spans="2:4" ht="21.5" thickBot="1" x14ac:dyDescent="0.4">
      <c r="B446" s="5">
        <v>52</v>
      </c>
      <c r="C446" s="5" t="s">
        <v>2</v>
      </c>
      <c r="D446" s="9"/>
    </row>
    <row r="447" spans="2:4" ht="21.5" thickBot="1" x14ac:dyDescent="0.4">
      <c r="B447" s="5">
        <v>520</v>
      </c>
      <c r="C447" s="5" t="s">
        <v>2</v>
      </c>
      <c r="D447" s="9"/>
    </row>
    <row r="448" spans="2:4" ht="21.5" thickBot="1" x14ac:dyDescent="0.4">
      <c r="B448" s="5">
        <v>521</v>
      </c>
      <c r="C448" s="5" t="s">
        <v>8</v>
      </c>
      <c r="D448" s="9"/>
    </row>
    <row r="449" spans="2:4" ht="21.5" thickBot="1" x14ac:dyDescent="0.4">
      <c r="B449" s="5">
        <v>523</v>
      </c>
      <c r="C449" s="5" t="s">
        <v>2</v>
      </c>
      <c r="D449" s="9"/>
    </row>
    <row r="450" spans="2:4" ht="21.5" thickBot="1" x14ac:dyDescent="0.4">
      <c r="B450" s="5">
        <v>524</v>
      </c>
      <c r="C450" s="5" t="s">
        <v>4</v>
      </c>
      <c r="D450" s="9"/>
    </row>
    <row r="451" spans="2:4" ht="21.5" thickBot="1" x14ac:dyDescent="0.4">
      <c r="B451" s="5">
        <v>525</v>
      </c>
      <c r="C451" s="5" t="s">
        <v>4</v>
      </c>
      <c r="D451" s="9"/>
    </row>
    <row r="452" spans="2:4" ht="21.5" thickBot="1" x14ac:dyDescent="0.4">
      <c r="B452" s="5">
        <v>526</v>
      </c>
      <c r="C452" s="5" t="s">
        <v>8</v>
      </c>
      <c r="D452" s="9"/>
    </row>
    <row r="453" spans="2:4" ht="21.5" thickBot="1" x14ac:dyDescent="0.4">
      <c r="B453" s="5">
        <v>539</v>
      </c>
      <c r="C453" s="5" t="s">
        <v>11</v>
      </c>
      <c r="D453" s="9"/>
    </row>
    <row r="454" spans="2:4" ht="21.5" thickBot="1" x14ac:dyDescent="0.4">
      <c r="B454" s="5">
        <v>540</v>
      </c>
      <c r="C454" s="5" t="s">
        <v>11</v>
      </c>
      <c r="D454" s="9"/>
    </row>
    <row r="455" spans="2:4" ht="21.5" thickBot="1" x14ac:dyDescent="0.4">
      <c r="B455" s="5">
        <v>542</v>
      </c>
      <c r="C455" s="5" t="s">
        <v>6</v>
      </c>
      <c r="D455" s="9"/>
    </row>
    <row r="456" spans="2:4" ht="21.5" thickBot="1" x14ac:dyDescent="0.4">
      <c r="B456" s="5">
        <v>543</v>
      </c>
      <c r="C456" s="5" t="s">
        <v>6</v>
      </c>
      <c r="D456" s="9"/>
    </row>
    <row r="457" spans="2:4" ht="21.5" thickBot="1" x14ac:dyDescent="0.4">
      <c r="B457" s="5">
        <v>545</v>
      </c>
      <c r="C457" s="5" t="s">
        <v>6</v>
      </c>
      <c r="D457" s="9"/>
    </row>
    <row r="458" spans="2:4" ht="21.5" thickBot="1" x14ac:dyDescent="0.4">
      <c r="B458" s="5">
        <v>546</v>
      </c>
      <c r="C458" s="5" t="s">
        <v>2</v>
      </c>
      <c r="D458" s="9"/>
    </row>
    <row r="459" spans="2:4" ht="21.5" thickBot="1" x14ac:dyDescent="0.4">
      <c r="B459" s="5">
        <v>548</v>
      </c>
      <c r="C459" s="5" t="s">
        <v>6</v>
      </c>
      <c r="D459" s="9"/>
    </row>
    <row r="460" spans="2:4" ht="21.5" thickBot="1" x14ac:dyDescent="0.4">
      <c r="B460" s="5">
        <v>549</v>
      </c>
      <c r="C460" s="5" t="s">
        <v>14</v>
      </c>
      <c r="D460" s="9"/>
    </row>
    <row r="461" spans="2:4" ht="21.5" thickBot="1" x14ac:dyDescent="0.4">
      <c r="B461" s="5">
        <v>552</v>
      </c>
      <c r="C461" s="5" t="s">
        <v>8</v>
      </c>
      <c r="D461" s="9"/>
    </row>
    <row r="462" spans="2:4" ht="21.5" thickBot="1" x14ac:dyDescent="0.4">
      <c r="B462" s="5">
        <v>554</v>
      </c>
      <c r="C462" s="5" t="s">
        <v>8</v>
      </c>
      <c r="D462" s="9"/>
    </row>
    <row r="463" spans="2:4" ht="21.5" thickBot="1" x14ac:dyDescent="0.4">
      <c r="B463" s="5">
        <v>559</v>
      </c>
      <c r="C463" s="5" t="s">
        <v>2</v>
      </c>
      <c r="D463" s="9"/>
    </row>
    <row r="464" spans="2:4" ht="21.5" thickBot="1" x14ac:dyDescent="0.4">
      <c r="B464" s="5">
        <v>564</v>
      </c>
      <c r="C464" s="5" t="s">
        <v>2</v>
      </c>
      <c r="D464" s="9"/>
    </row>
    <row r="465" spans="2:4" ht="21.5" thickBot="1" x14ac:dyDescent="0.4">
      <c r="B465" s="5">
        <v>568</v>
      </c>
      <c r="C465" s="5" t="s">
        <v>11</v>
      </c>
      <c r="D465" s="9"/>
    </row>
    <row r="466" spans="2:4" ht="21.5" thickBot="1" x14ac:dyDescent="0.4">
      <c r="B466" s="5">
        <v>570</v>
      </c>
      <c r="C466" s="5" t="s">
        <v>2</v>
      </c>
      <c r="D466" s="9"/>
    </row>
    <row r="467" spans="2:4" ht="21.5" thickBot="1" x14ac:dyDescent="0.4">
      <c r="B467" s="5">
        <v>574</v>
      </c>
      <c r="C467" s="5" t="s">
        <v>8</v>
      </c>
      <c r="D467" s="9"/>
    </row>
    <row r="468" spans="2:4" ht="21.5" thickBot="1" x14ac:dyDescent="0.4">
      <c r="B468" s="5">
        <v>576</v>
      </c>
      <c r="C468" s="5" t="s">
        <v>8</v>
      </c>
      <c r="D468" s="9"/>
    </row>
    <row r="469" spans="2:4" ht="21.5" thickBot="1" x14ac:dyDescent="0.4">
      <c r="B469" s="5">
        <v>578</v>
      </c>
      <c r="C469" s="5" t="s">
        <v>8</v>
      </c>
      <c r="D469" s="9"/>
    </row>
    <row r="470" spans="2:4" ht="21.5" thickBot="1" x14ac:dyDescent="0.4">
      <c r="B470" s="5">
        <v>590</v>
      </c>
      <c r="C470" s="5" t="s">
        <v>8</v>
      </c>
      <c r="D470" s="9"/>
    </row>
    <row r="471" spans="2:4" ht="21.5" thickBot="1" x14ac:dyDescent="0.4">
      <c r="B471" s="5">
        <v>591</v>
      </c>
      <c r="C471" s="5" t="s">
        <v>8</v>
      </c>
      <c r="D471" s="9"/>
    </row>
    <row r="472" spans="2:4" ht="21.5" thickBot="1" x14ac:dyDescent="0.4">
      <c r="B472" s="5">
        <v>593</v>
      </c>
      <c r="C472" s="5" t="s">
        <v>8</v>
      </c>
      <c r="D472" s="9"/>
    </row>
    <row r="473" spans="2:4" ht="21.5" thickBot="1" x14ac:dyDescent="0.4">
      <c r="B473" s="5">
        <v>595</v>
      </c>
      <c r="C473" s="5" t="s">
        <v>8</v>
      </c>
      <c r="D473" s="9"/>
    </row>
    <row r="474" spans="2:4" ht="21.5" thickBot="1" x14ac:dyDescent="0.4">
      <c r="B474" s="5">
        <v>598</v>
      </c>
      <c r="C474" s="5" t="s">
        <v>8</v>
      </c>
      <c r="D474" s="9"/>
    </row>
    <row r="475" spans="2:4" ht="21.5" thickBot="1" x14ac:dyDescent="0.4">
      <c r="B475" s="5">
        <v>6</v>
      </c>
      <c r="C475" s="5" t="s">
        <v>3</v>
      </c>
      <c r="D475" s="9"/>
    </row>
    <row r="476" spans="2:4" ht="21.5" thickBot="1" x14ac:dyDescent="0.4">
      <c r="B476" s="5">
        <v>603</v>
      </c>
      <c r="C476" s="5" t="s">
        <v>9</v>
      </c>
      <c r="D476" s="9"/>
    </row>
    <row r="477" spans="2:4" ht="21.5" thickBot="1" x14ac:dyDescent="0.4">
      <c r="B477" s="5">
        <v>609</v>
      </c>
      <c r="C477" s="5" t="s">
        <v>5</v>
      </c>
      <c r="D477" s="9"/>
    </row>
    <row r="478" spans="2:4" ht="21.5" thickBot="1" x14ac:dyDescent="0.4">
      <c r="B478" s="5">
        <v>617</v>
      </c>
      <c r="C478" s="5" t="s">
        <v>9</v>
      </c>
      <c r="D478" s="9"/>
    </row>
    <row r="479" spans="2:4" ht="21.5" thickBot="1" x14ac:dyDescent="0.4">
      <c r="B479" s="5">
        <v>618</v>
      </c>
      <c r="C479" s="5" t="s">
        <v>9</v>
      </c>
      <c r="D479" s="9"/>
    </row>
    <row r="480" spans="2:4" ht="21.5" thickBot="1" x14ac:dyDescent="0.4">
      <c r="B480" s="5">
        <v>623</v>
      </c>
      <c r="C480" s="5" t="s">
        <v>9</v>
      </c>
      <c r="D480" s="9"/>
    </row>
    <row r="481" spans="2:4" ht="21.5" thickBot="1" x14ac:dyDescent="0.4">
      <c r="B481" s="5">
        <v>624</v>
      </c>
      <c r="C481" s="5" t="s">
        <v>9</v>
      </c>
      <c r="D481" s="9"/>
    </row>
    <row r="482" spans="2:4" ht="21.5" thickBot="1" x14ac:dyDescent="0.4">
      <c r="B482" s="5">
        <v>627</v>
      </c>
      <c r="C482" s="5" t="s">
        <v>4</v>
      </c>
      <c r="D482" s="9"/>
    </row>
    <row r="483" spans="2:4" ht="21.5" thickBot="1" x14ac:dyDescent="0.4">
      <c r="B483" s="5">
        <v>630</v>
      </c>
      <c r="C483" s="5" t="s">
        <v>3</v>
      </c>
      <c r="D483" s="9"/>
    </row>
    <row r="484" spans="2:4" ht="21.5" thickBot="1" x14ac:dyDescent="0.4">
      <c r="B484" s="5">
        <v>632</v>
      </c>
      <c r="C484" s="5" t="s">
        <v>3</v>
      </c>
      <c r="D484" s="9"/>
    </row>
    <row r="485" spans="2:4" ht="21.5" thickBot="1" x14ac:dyDescent="0.4">
      <c r="B485" s="5">
        <v>633</v>
      </c>
      <c r="C485" s="5" t="s">
        <v>3</v>
      </c>
      <c r="D485" s="9"/>
    </row>
    <row r="486" spans="2:4" ht="21.5" thickBot="1" x14ac:dyDescent="0.4">
      <c r="B486" s="5">
        <v>64</v>
      </c>
      <c r="C486" s="5" t="s">
        <v>2</v>
      </c>
      <c r="D486" s="9"/>
    </row>
    <row r="487" spans="2:4" ht="21.5" thickBot="1" x14ac:dyDescent="0.4">
      <c r="B487" s="5">
        <v>648</v>
      </c>
      <c r="C487" s="5" t="s">
        <v>4</v>
      </c>
      <c r="D487" s="9"/>
    </row>
    <row r="488" spans="2:4" ht="21.5" thickBot="1" x14ac:dyDescent="0.4">
      <c r="B488" s="5">
        <v>65</v>
      </c>
      <c r="C488" s="5" t="s">
        <v>6</v>
      </c>
      <c r="D488" s="9"/>
    </row>
    <row r="489" spans="2:4" ht="21.5" thickBot="1" x14ac:dyDescent="0.4">
      <c r="B489" s="5">
        <v>650</v>
      </c>
      <c r="C489" s="5" t="s">
        <v>9</v>
      </c>
      <c r="D489" s="9"/>
    </row>
    <row r="490" spans="2:4" ht="21.5" thickBot="1" x14ac:dyDescent="0.4">
      <c r="B490" s="5">
        <v>654</v>
      </c>
      <c r="C490" s="5" t="s">
        <v>2</v>
      </c>
      <c r="D490" s="9"/>
    </row>
    <row r="491" spans="2:4" ht="21.5" thickBot="1" x14ac:dyDescent="0.4">
      <c r="B491" s="5">
        <v>666</v>
      </c>
      <c r="C491" s="5" t="s">
        <v>3</v>
      </c>
      <c r="D491" s="9"/>
    </row>
    <row r="492" spans="2:4" ht="21.5" thickBot="1" x14ac:dyDescent="0.4">
      <c r="B492" s="5">
        <v>667</v>
      </c>
      <c r="C492" s="5" t="s">
        <v>3</v>
      </c>
      <c r="D492" s="9"/>
    </row>
    <row r="493" spans="2:4" ht="21.5" thickBot="1" x14ac:dyDescent="0.4">
      <c r="B493" s="5">
        <v>67</v>
      </c>
      <c r="C493" s="5" t="s">
        <v>6</v>
      </c>
      <c r="D493" s="9"/>
    </row>
    <row r="494" spans="2:4" ht="21.5" thickBot="1" x14ac:dyDescent="0.4">
      <c r="B494" s="5">
        <v>682</v>
      </c>
      <c r="C494" s="5" t="s">
        <v>3</v>
      </c>
      <c r="D494" s="9"/>
    </row>
    <row r="495" spans="2:4" ht="21.5" thickBot="1" x14ac:dyDescent="0.4">
      <c r="B495" s="5">
        <v>691</v>
      </c>
      <c r="C495" s="5" t="s">
        <v>3</v>
      </c>
      <c r="D495" s="9"/>
    </row>
    <row r="496" spans="2:4" ht="21.5" thickBot="1" x14ac:dyDescent="0.4">
      <c r="B496" s="5">
        <v>694</v>
      </c>
      <c r="C496" s="5" t="s">
        <v>3</v>
      </c>
      <c r="D496" s="9"/>
    </row>
    <row r="497" spans="2:4" ht="21.5" thickBot="1" x14ac:dyDescent="0.4">
      <c r="B497" s="5">
        <v>695</v>
      </c>
      <c r="C497" s="5" t="s">
        <v>3</v>
      </c>
      <c r="D497" s="9"/>
    </row>
    <row r="498" spans="2:4" ht="21.5" thickBot="1" x14ac:dyDescent="0.4">
      <c r="B498" s="5">
        <v>7</v>
      </c>
      <c r="C498" s="5" t="s">
        <v>3</v>
      </c>
      <c r="D498" s="9"/>
    </row>
    <row r="499" spans="2:4" ht="21.5" thickBot="1" x14ac:dyDescent="0.4">
      <c r="B499" s="5">
        <v>700</v>
      </c>
      <c r="C499" s="5" t="s">
        <v>3</v>
      </c>
      <c r="D499" s="9"/>
    </row>
    <row r="500" spans="2:4" ht="21.5" thickBot="1" x14ac:dyDescent="0.4">
      <c r="B500" s="5">
        <v>704</v>
      </c>
      <c r="C500" s="5" t="s">
        <v>3</v>
      </c>
      <c r="D500" s="9"/>
    </row>
    <row r="501" spans="2:4" ht="21.5" thickBot="1" x14ac:dyDescent="0.4">
      <c r="B501" s="5">
        <v>706</v>
      </c>
      <c r="C501" s="5" t="s">
        <v>3</v>
      </c>
      <c r="D501" s="9"/>
    </row>
    <row r="502" spans="2:4" ht="21.5" thickBot="1" x14ac:dyDescent="0.4">
      <c r="B502" s="5">
        <v>707</v>
      </c>
      <c r="C502" s="5" t="s">
        <v>3</v>
      </c>
      <c r="D502" s="9"/>
    </row>
    <row r="503" spans="2:4" ht="21.5" thickBot="1" x14ac:dyDescent="0.4">
      <c r="B503" s="5">
        <v>72</v>
      </c>
      <c r="C503" s="5" t="s">
        <v>11</v>
      </c>
      <c r="D503" s="9"/>
    </row>
    <row r="504" spans="2:4" ht="21.5" thickBot="1" x14ac:dyDescent="0.4">
      <c r="B504" s="5">
        <v>729</v>
      </c>
      <c r="C504" s="5" t="s">
        <v>3</v>
      </c>
      <c r="D504" s="9"/>
    </row>
    <row r="505" spans="2:4" ht="21.5" thickBot="1" x14ac:dyDescent="0.4">
      <c r="B505" s="5">
        <v>730</v>
      </c>
      <c r="C505" s="5" t="s">
        <v>3</v>
      </c>
      <c r="D505" s="9"/>
    </row>
    <row r="506" spans="2:4" ht="21.5" thickBot="1" x14ac:dyDescent="0.4">
      <c r="B506" s="5">
        <v>734</v>
      </c>
      <c r="C506" s="5" t="s">
        <v>3</v>
      </c>
      <c r="D506" s="9"/>
    </row>
    <row r="507" spans="2:4" ht="21.5" thickBot="1" x14ac:dyDescent="0.4">
      <c r="B507" s="5">
        <v>74</v>
      </c>
      <c r="C507" s="5" t="s">
        <v>11</v>
      </c>
      <c r="D507" s="9"/>
    </row>
    <row r="508" spans="2:4" ht="21.5" thickBot="1" x14ac:dyDescent="0.4">
      <c r="B508" s="5">
        <v>741</v>
      </c>
      <c r="C508" s="5" t="s">
        <v>3</v>
      </c>
      <c r="D508" s="9"/>
    </row>
    <row r="509" spans="2:4" ht="21.5" thickBot="1" x14ac:dyDescent="0.4">
      <c r="B509" s="5">
        <v>742</v>
      </c>
      <c r="C509" s="5" t="s">
        <v>7</v>
      </c>
      <c r="D509" s="9"/>
    </row>
    <row r="510" spans="2:4" ht="21.5" thickBot="1" x14ac:dyDescent="0.4">
      <c r="B510" s="5">
        <v>745</v>
      </c>
      <c r="C510" s="5" t="s">
        <v>4</v>
      </c>
      <c r="D510" s="9"/>
    </row>
    <row r="511" spans="2:4" ht="21.5" thickBot="1" x14ac:dyDescent="0.4">
      <c r="B511" s="5">
        <v>746</v>
      </c>
      <c r="C511" s="5" t="s">
        <v>8</v>
      </c>
      <c r="D511" s="9"/>
    </row>
    <row r="512" spans="2:4" ht="21.5" thickBot="1" x14ac:dyDescent="0.4">
      <c r="B512" s="5">
        <v>748</v>
      </c>
      <c r="C512" s="5" t="s">
        <v>9</v>
      </c>
      <c r="D512" s="9"/>
    </row>
    <row r="513" spans="2:4" ht="21.5" thickBot="1" x14ac:dyDescent="0.4">
      <c r="B513" s="5">
        <v>749</v>
      </c>
      <c r="C513" s="5" t="s">
        <v>9</v>
      </c>
      <c r="D513" s="9"/>
    </row>
    <row r="514" spans="2:4" ht="21.5" thickBot="1" x14ac:dyDescent="0.4">
      <c r="B514" s="5">
        <v>75</v>
      </c>
      <c r="C514" s="5" t="s">
        <v>11</v>
      </c>
      <c r="D514" s="9"/>
    </row>
    <row r="515" spans="2:4" ht="21.5" thickBot="1" x14ac:dyDescent="0.4">
      <c r="B515" s="5">
        <v>750</v>
      </c>
      <c r="C515" s="5" t="s">
        <v>9</v>
      </c>
      <c r="D515" s="9"/>
    </row>
    <row r="516" spans="2:4" ht="21.5" thickBot="1" x14ac:dyDescent="0.4">
      <c r="B516" s="5">
        <v>751</v>
      </c>
      <c r="C516" s="5" t="s">
        <v>9</v>
      </c>
      <c r="D516" s="9"/>
    </row>
    <row r="517" spans="2:4" ht="21.5" thickBot="1" x14ac:dyDescent="0.4">
      <c r="B517" s="5">
        <v>754</v>
      </c>
      <c r="C517" s="5" t="s">
        <v>9</v>
      </c>
      <c r="D517" s="9"/>
    </row>
    <row r="518" spans="2:4" ht="21.5" thickBot="1" x14ac:dyDescent="0.4">
      <c r="B518" s="5">
        <v>762</v>
      </c>
      <c r="C518" s="5" t="s">
        <v>3</v>
      </c>
      <c r="D518" s="9"/>
    </row>
    <row r="519" spans="2:4" ht="21.5" thickBot="1" x14ac:dyDescent="0.4">
      <c r="B519" s="5">
        <v>763</v>
      </c>
      <c r="C519" s="5" t="s">
        <v>3</v>
      </c>
      <c r="D519" s="9"/>
    </row>
    <row r="520" spans="2:4" ht="21.5" thickBot="1" x14ac:dyDescent="0.4">
      <c r="B520" s="5">
        <v>766</v>
      </c>
      <c r="C520" s="5" t="s">
        <v>3</v>
      </c>
      <c r="D520" s="9"/>
    </row>
    <row r="521" spans="2:4" ht="21.5" thickBot="1" x14ac:dyDescent="0.4">
      <c r="B521" s="5">
        <v>772</v>
      </c>
      <c r="C521" s="5" t="s">
        <v>3</v>
      </c>
      <c r="D521" s="9"/>
    </row>
    <row r="522" spans="2:4" ht="21.5" thickBot="1" x14ac:dyDescent="0.4">
      <c r="B522" s="5">
        <v>773</v>
      </c>
      <c r="C522" s="5" t="s">
        <v>3</v>
      </c>
      <c r="D522" s="9"/>
    </row>
    <row r="523" spans="2:4" ht="21.5" thickBot="1" x14ac:dyDescent="0.4">
      <c r="B523" s="5">
        <v>78</v>
      </c>
      <c r="C523" s="5" t="s">
        <v>11</v>
      </c>
      <c r="D523" s="9"/>
    </row>
    <row r="524" spans="2:4" ht="21.5" thickBot="1" x14ac:dyDescent="0.4">
      <c r="B524" s="5">
        <v>780</v>
      </c>
      <c r="C524" s="5" t="s">
        <v>11</v>
      </c>
      <c r="D524" s="9"/>
    </row>
    <row r="525" spans="2:4" ht="21.5" thickBot="1" x14ac:dyDescent="0.4">
      <c r="B525" s="5">
        <v>784</v>
      </c>
      <c r="C525" s="5" t="s">
        <v>11</v>
      </c>
      <c r="D525" s="9"/>
    </row>
    <row r="526" spans="2:4" ht="21.5" thickBot="1" x14ac:dyDescent="0.4">
      <c r="B526" s="5">
        <v>789</v>
      </c>
      <c r="C526" s="5" t="s">
        <v>14</v>
      </c>
      <c r="D526" s="9"/>
    </row>
    <row r="527" spans="2:4" ht="21.5" thickBot="1" x14ac:dyDescent="0.4">
      <c r="B527" s="5">
        <v>79</v>
      </c>
      <c r="C527" s="5" t="s">
        <v>11</v>
      </c>
      <c r="D527" s="9"/>
    </row>
    <row r="528" spans="2:4" ht="21.5" thickBot="1" x14ac:dyDescent="0.4">
      <c r="B528" s="5">
        <v>791</v>
      </c>
      <c r="C528" s="5" t="s">
        <v>3</v>
      </c>
      <c r="D528" s="9"/>
    </row>
    <row r="529" spans="2:4" ht="21.5" thickBot="1" x14ac:dyDescent="0.4">
      <c r="B529" s="5">
        <v>795</v>
      </c>
      <c r="C529" s="5" t="s">
        <v>8</v>
      </c>
      <c r="D529" s="9"/>
    </row>
    <row r="530" spans="2:4" ht="21.5" thickBot="1" x14ac:dyDescent="0.4">
      <c r="B530" s="5">
        <v>798</v>
      </c>
      <c r="C530" s="5" t="s">
        <v>14</v>
      </c>
      <c r="D530" s="9"/>
    </row>
    <row r="531" spans="2:4" ht="21.5" thickBot="1" x14ac:dyDescent="0.4">
      <c r="B531" s="5">
        <v>799</v>
      </c>
      <c r="C531" s="5" t="s">
        <v>8</v>
      </c>
      <c r="D531" s="9"/>
    </row>
    <row r="532" spans="2:4" ht="21.5" thickBot="1" x14ac:dyDescent="0.4">
      <c r="B532" s="5">
        <v>8</v>
      </c>
      <c r="C532" s="5" t="s">
        <v>3</v>
      </c>
      <c r="D532" s="9"/>
    </row>
    <row r="533" spans="2:4" ht="21.5" thickBot="1" x14ac:dyDescent="0.4">
      <c r="B533" s="5">
        <v>80</v>
      </c>
      <c r="C533" s="5" t="s">
        <v>6</v>
      </c>
      <c r="D533" s="9"/>
    </row>
    <row r="534" spans="2:4" ht="21.5" thickBot="1" x14ac:dyDescent="0.4">
      <c r="B534" s="5">
        <v>802</v>
      </c>
      <c r="C534" s="5" t="s">
        <v>5</v>
      </c>
      <c r="D534" s="9"/>
    </row>
    <row r="535" spans="2:4" ht="21.5" thickBot="1" x14ac:dyDescent="0.4">
      <c r="B535" s="5">
        <v>803</v>
      </c>
      <c r="C535" s="5" t="s">
        <v>5</v>
      </c>
      <c r="D535" s="9"/>
    </row>
    <row r="536" spans="2:4" ht="21.5" thickBot="1" x14ac:dyDescent="0.4">
      <c r="B536" s="5">
        <v>81</v>
      </c>
      <c r="C536" s="5" t="s">
        <v>6</v>
      </c>
      <c r="D536" s="9"/>
    </row>
    <row r="537" spans="2:4" ht="21.5" thickBot="1" x14ac:dyDescent="0.4">
      <c r="B537" s="5">
        <v>819</v>
      </c>
      <c r="C537" s="5" t="s">
        <v>3</v>
      </c>
      <c r="D537" s="9"/>
    </row>
    <row r="538" spans="2:4" ht="21.5" thickBot="1" x14ac:dyDescent="0.4">
      <c r="B538" s="5">
        <v>82</v>
      </c>
      <c r="C538" s="5" t="s">
        <v>6</v>
      </c>
      <c r="D538" s="9"/>
    </row>
    <row r="539" spans="2:4" ht="21.5" thickBot="1" x14ac:dyDescent="0.4">
      <c r="B539" s="5">
        <v>820</v>
      </c>
      <c r="C539" s="5" t="s">
        <v>8</v>
      </c>
      <c r="D539" s="9"/>
    </row>
    <row r="540" spans="2:4" ht="21.5" thickBot="1" x14ac:dyDescent="0.4">
      <c r="B540" s="5">
        <v>821</v>
      </c>
      <c r="C540" s="5" t="s">
        <v>8</v>
      </c>
      <c r="D540" s="9"/>
    </row>
    <row r="541" spans="2:4" ht="21.5" thickBot="1" x14ac:dyDescent="0.4">
      <c r="B541" s="5">
        <v>827</v>
      </c>
      <c r="C541" s="5" t="s">
        <v>9</v>
      </c>
      <c r="D541" s="9"/>
    </row>
    <row r="542" spans="2:4" ht="21.5" thickBot="1" x14ac:dyDescent="0.4">
      <c r="B542" s="5">
        <v>828</v>
      </c>
      <c r="C542" s="5" t="s">
        <v>2</v>
      </c>
      <c r="D542" s="9"/>
    </row>
    <row r="543" spans="2:4" ht="21.5" thickBot="1" x14ac:dyDescent="0.4">
      <c r="B543" s="5">
        <v>832</v>
      </c>
      <c r="C543" s="5" t="s">
        <v>6</v>
      </c>
      <c r="D543" s="9"/>
    </row>
    <row r="544" spans="2:4" ht="21.5" thickBot="1" x14ac:dyDescent="0.4">
      <c r="B544" s="5">
        <v>835</v>
      </c>
      <c r="C544" s="5" t="s">
        <v>8</v>
      </c>
      <c r="D544" s="9"/>
    </row>
    <row r="545" spans="2:4" ht="21.5" thickBot="1" x14ac:dyDescent="0.4">
      <c r="B545" s="5">
        <v>836</v>
      </c>
      <c r="C545" s="5" t="s">
        <v>8</v>
      </c>
      <c r="D545" s="9"/>
    </row>
    <row r="546" spans="2:4" ht="21.5" thickBot="1" x14ac:dyDescent="0.4">
      <c r="B546" s="5">
        <v>838</v>
      </c>
      <c r="C546" s="5" t="s">
        <v>8</v>
      </c>
      <c r="D546" s="9"/>
    </row>
    <row r="547" spans="2:4" ht="21.5" thickBot="1" x14ac:dyDescent="0.4">
      <c r="B547" s="5">
        <v>84</v>
      </c>
      <c r="C547" s="5" t="s">
        <v>11</v>
      </c>
      <c r="D547" s="9"/>
    </row>
    <row r="548" spans="2:4" ht="21.5" thickBot="1" x14ac:dyDescent="0.4">
      <c r="B548" s="5">
        <v>850</v>
      </c>
      <c r="C548" s="5" t="s">
        <v>8</v>
      </c>
      <c r="D548" s="9"/>
    </row>
    <row r="549" spans="2:4" ht="21.5" thickBot="1" x14ac:dyDescent="0.4">
      <c r="B549" s="5">
        <v>857</v>
      </c>
      <c r="C549" s="5" t="s">
        <v>9</v>
      </c>
      <c r="D549" s="9"/>
    </row>
    <row r="550" spans="2:4" ht="21.5" thickBot="1" x14ac:dyDescent="0.4">
      <c r="B550" s="5">
        <v>859</v>
      </c>
      <c r="C550" s="5" t="s">
        <v>10</v>
      </c>
      <c r="D550" s="9"/>
    </row>
    <row r="551" spans="2:4" ht="21.5" thickBot="1" x14ac:dyDescent="0.4">
      <c r="B551" s="5">
        <v>864</v>
      </c>
      <c r="C551" s="5" t="s">
        <v>3</v>
      </c>
      <c r="D551" s="9"/>
    </row>
    <row r="552" spans="2:4" ht="21.5" thickBot="1" x14ac:dyDescent="0.4">
      <c r="B552" s="5">
        <v>875</v>
      </c>
      <c r="C552" s="5" t="s">
        <v>3</v>
      </c>
      <c r="D552" s="9"/>
    </row>
    <row r="553" spans="2:4" ht="21.5" thickBot="1" x14ac:dyDescent="0.4">
      <c r="B553" s="5">
        <v>886</v>
      </c>
      <c r="C553" s="5" t="s">
        <v>6</v>
      </c>
      <c r="D553" s="9"/>
    </row>
    <row r="554" spans="2:4" ht="21.5" thickBot="1" x14ac:dyDescent="0.4">
      <c r="B554" s="5">
        <v>896</v>
      </c>
      <c r="C554" s="5" t="s">
        <v>2</v>
      </c>
      <c r="D554" s="9"/>
    </row>
    <row r="555" spans="2:4" ht="21.5" thickBot="1" x14ac:dyDescent="0.4">
      <c r="B555" s="5">
        <v>897</v>
      </c>
      <c r="C555" s="5" t="s">
        <v>6</v>
      </c>
      <c r="D555" s="9"/>
    </row>
    <row r="556" spans="2:4" ht="21.5" thickBot="1" x14ac:dyDescent="0.4">
      <c r="B556" s="5">
        <v>898</v>
      </c>
      <c r="C556" s="5" t="s">
        <v>6</v>
      </c>
      <c r="D556" s="9"/>
    </row>
    <row r="557" spans="2:4" ht="21.5" thickBot="1" x14ac:dyDescent="0.4">
      <c r="B557" s="5">
        <v>905</v>
      </c>
      <c r="C557" s="5" t="s">
        <v>2</v>
      </c>
      <c r="D557" s="9"/>
    </row>
    <row r="558" spans="2:4" ht="21.5" thickBot="1" x14ac:dyDescent="0.4">
      <c r="B558" s="5">
        <v>906</v>
      </c>
      <c r="C558" s="5" t="s">
        <v>2</v>
      </c>
      <c r="D558" s="9"/>
    </row>
    <row r="559" spans="2:4" ht="21.5" thickBot="1" x14ac:dyDescent="0.4">
      <c r="B559" s="5">
        <v>908</v>
      </c>
      <c r="C559" s="5" t="s">
        <v>2</v>
      </c>
      <c r="D559" s="9"/>
    </row>
    <row r="560" spans="2:4" ht="21.5" thickBot="1" x14ac:dyDescent="0.4">
      <c r="B560" s="5">
        <v>91</v>
      </c>
      <c r="C560" s="5" t="s">
        <v>3</v>
      </c>
      <c r="D560" s="9"/>
    </row>
    <row r="561" spans="2:4" ht="21.5" thickBot="1" x14ac:dyDescent="0.4">
      <c r="B561" s="5">
        <v>910</v>
      </c>
      <c r="C561" s="5" t="s">
        <v>10</v>
      </c>
      <c r="D561" s="9"/>
    </row>
    <row r="562" spans="2:4" ht="21.5" thickBot="1" x14ac:dyDescent="0.4">
      <c r="B562" s="5">
        <v>915</v>
      </c>
      <c r="C562" s="5" t="s">
        <v>2</v>
      </c>
      <c r="D562" s="9"/>
    </row>
    <row r="563" spans="2:4" ht="21.5" thickBot="1" x14ac:dyDescent="0.4">
      <c r="B563" s="5">
        <v>917</v>
      </c>
      <c r="C563" s="5" t="s">
        <v>2</v>
      </c>
      <c r="D563" s="9"/>
    </row>
    <row r="564" spans="2:4" ht="21.5" thickBot="1" x14ac:dyDescent="0.4">
      <c r="B564" s="5">
        <v>92</v>
      </c>
      <c r="C564" s="5" t="s">
        <v>3</v>
      </c>
      <c r="D564" s="9"/>
    </row>
    <row r="565" spans="2:4" ht="21.5" thickBot="1" x14ac:dyDescent="0.4">
      <c r="B565" s="5">
        <v>924</v>
      </c>
      <c r="C565" s="5" t="s">
        <v>8</v>
      </c>
      <c r="D565" s="9"/>
    </row>
    <row r="566" spans="2:4" ht="21.5" thickBot="1" x14ac:dyDescent="0.4">
      <c r="B566" s="5">
        <v>931</v>
      </c>
      <c r="C566" s="5" t="s">
        <v>4</v>
      </c>
      <c r="D566" s="9"/>
    </row>
    <row r="567" spans="2:4" ht="21.5" thickBot="1" x14ac:dyDescent="0.4">
      <c r="B567" s="5">
        <v>934</v>
      </c>
      <c r="C567" s="5" t="s">
        <v>2</v>
      </c>
      <c r="D567" s="9"/>
    </row>
    <row r="568" spans="2:4" ht="21.5" thickBot="1" x14ac:dyDescent="0.4">
      <c r="B568" s="5">
        <v>938</v>
      </c>
      <c r="C568" s="5" t="s">
        <v>7</v>
      </c>
      <c r="D568" s="9"/>
    </row>
    <row r="569" spans="2:4" ht="21.5" thickBot="1" x14ac:dyDescent="0.4">
      <c r="B569" s="5">
        <v>939</v>
      </c>
      <c r="C569" s="5" t="s">
        <v>2</v>
      </c>
      <c r="D569" s="9"/>
    </row>
    <row r="570" spans="2:4" ht="21.5" thickBot="1" x14ac:dyDescent="0.4">
      <c r="B570" s="5">
        <v>94</v>
      </c>
      <c r="C570" s="5" t="s">
        <v>3</v>
      </c>
      <c r="D570" s="9"/>
    </row>
    <row r="571" spans="2:4" ht="21.5" thickBot="1" x14ac:dyDescent="0.4">
      <c r="B571" s="5">
        <v>941</v>
      </c>
      <c r="C571" s="5" t="s">
        <v>6</v>
      </c>
      <c r="D571" s="9"/>
    </row>
    <row r="572" spans="2:4" ht="21.5" thickBot="1" x14ac:dyDescent="0.4">
      <c r="B572" s="5">
        <v>943</v>
      </c>
      <c r="C572" s="5" t="s">
        <v>4</v>
      </c>
      <c r="D572" s="9"/>
    </row>
    <row r="573" spans="2:4" ht="21.5" thickBot="1" x14ac:dyDescent="0.4">
      <c r="B573" s="5">
        <v>95</v>
      </c>
      <c r="C573" s="5" t="s">
        <v>3</v>
      </c>
      <c r="D573" s="9"/>
    </row>
    <row r="574" spans="2:4" ht="21.5" thickBot="1" x14ac:dyDescent="0.4">
      <c r="B574" s="5">
        <v>952</v>
      </c>
      <c r="C574" s="5" t="s">
        <v>4</v>
      </c>
      <c r="D574" s="9"/>
    </row>
    <row r="575" spans="2:4" ht="21.5" thickBot="1" x14ac:dyDescent="0.4">
      <c r="B575" s="5">
        <v>954</v>
      </c>
      <c r="C575" s="5" t="s">
        <v>4</v>
      </c>
      <c r="D575" s="9"/>
    </row>
    <row r="576" spans="2:4" ht="21.5" thickBot="1" x14ac:dyDescent="0.4">
      <c r="B576" s="5">
        <v>957</v>
      </c>
      <c r="C576" s="5" t="s">
        <v>2</v>
      </c>
      <c r="D576" s="9"/>
    </row>
    <row r="577" spans="2:4" ht="21.5" thickBot="1" x14ac:dyDescent="0.4">
      <c r="B577" s="5">
        <v>960</v>
      </c>
      <c r="C577" s="5" t="s">
        <v>4</v>
      </c>
      <c r="D577" s="9"/>
    </row>
    <row r="578" spans="2:4" ht="21.5" thickBot="1" x14ac:dyDescent="0.4">
      <c r="B578" s="5">
        <v>961</v>
      </c>
      <c r="C578" s="5" t="s">
        <v>8</v>
      </c>
      <c r="D578" s="9"/>
    </row>
    <row r="579" spans="2:4" ht="21.5" thickBot="1" x14ac:dyDescent="0.4">
      <c r="B579" s="5">
        <v>963</v>
      </c>
      <c r="C579" s="5" t="s">
        <v>7</v>
      </c>
      <c r="D579" s="9"/>
    </row>
    <row r="580" spans="2:4" ht="21.5" thickBot="1" x14ac:dyDescent="0.4">
      <c r="B580" s="5">
        <v>965</v>
      </c>
      <c r="C580" s="5" t="s">
        <v>7</v>
      </c>
      <c r="D580" s="9"/>
    </row>
    <row r="581" spans="2:4" ht="21.5" thickBot="1" x14ac:dyDescent="0.4">
      <c r="B581" s="5">
        <v>968</v>
      </c>
      <c r="C581" s="5" t="s">
        <v>2</v>
      </c>
      <c r="D581" s="9"/>
    </row>
    <row r="582" spans="2:4" ht="21.5" thickBot="1" x14ac:dyDescent="0.4">
      <c r="B582" s="5">
        <v>969</v>
      </c>
      <c r="C582" s="5" t="s">
        <v>4</v>
      </c>
      <c r="D582" s="9"/>
    </row>
    <row r="583" spans="2:4" ht="21.5" thickBot="1" x14ac:dyDescent="0.4">
      <c r="B583" s="5">
        <v>97</v>
      </c>
      <c r="C583" s="5" t="s">
        <v>4</v>
      </c>
      <c r="D583" s="9"/>
    </row>
    <row r="584" spans="2:4" ht="21.5" thickBot="1" x14ac:dyDescent="0.4">
      <c r="B584" s="5">
        <v>982</v>
      </c>
      <c r="C584" s="5" t="s">
        <v>4</v>
      </c>
      <c r="D584" s="9"/>
    </row>
    <row r="585" spans="2:4" ht="21.5" thickBot="1" x14ac:dyDescent="0.4">
      <c r="B585" s="5">
        <v>987</v>
      </c>
      <c r="C585" s="5" t="s">
        <v>3</v>
      </c>
      <c r="D585" s="9"/>
    </row>
    <row r="586" spans="2:4" ht="21.5" thickBot="1" x14ac:dyDescent="0.4">
      <c r="B586" s="5">
        <v>988</v>
      </c>
      <c r="C586" s="5" t="s">
        <v>3</v>
      </c>
      <c r="D586" s="9"/>
    </row>
    <row r="587" spans="2:4" ht="21.5" thickBot="1" x14ac:dyDescent="0.4">
      <c r="B587" s="5">
        <v>997</v>
      </c>
      <c r="C587" s="5" t="s">
        <v>3</v>
      </c>
      <c r="D587" s="9"/>
    </row>
    <row r="588" spans="2:4" ht="36" x14ac:dyDescent="0.8">
      <c r="C588" s="2"/>
    </row>
    <row r="589" spans="2:4" ht="36" x14ac:dyDescent="0.8">
      <c r="C589" s="2"/>
    </row>
    <row r="590" spans="2:4" ht="36" x14ac:dyDescent="0.8">
      <c r="C590" s="2"/>
    </row>
    <row r="591" spans="2:4" ht="36" x14ac:dyDescent="0.8">
      <c r="C591" s="2"/>
    </row>
    <row r="592" spans="2:4" ht="36" x14ac:dyDescent="0.8">
      <c r="C592" s="2"/>
    </row>
    <row r="593" spans="3:3" ht="36" x14ac:dyDescent="0.8">
      <c r="C593" s="2"/>
    </row>
    <row r="594" spans="3:3" ht="36" x14ac:dyDescent="0.8">
      <c r="C594" s="2"/>
    </row>
    <row r="595" spans="3:3" ht="36" x14ac:dyDescent="0.8">
      <c r="C595" s="2"/>
    </row>
    <row r="596" spans="3:3" ht="36" x14ac:dyDescent="0.8">
      <c r="C596" s="2"/>
    </row>
    <row r="597" spans="3:3" ht="36" x14ac:dyDescent="0.8">
      <c r="C597" s="2"/>
    </row>
    <row r="598" spans="3:3" ht="36" x14ac:dyDescent="0.8">
      <c r="C598" s="2"/>
    </row>
    <row r="599" spans="3:3" ht="36" x14ac:dyDescent="0.8">
      <c r="C599" s="2"/>
    </row>
    <row r="600" spans="3:3" ht="36" x14ac:dyDescent="0.8">
      <c r="C600" s="2"/>
    </row>
    <row r="601" spans="3:3" ht="36" x14ac:dyDescent="0.8">
      <c r="C601" s="2"/>
    </row>
    <row r="602" spans="3:3" ht="36" x14ac:dyDescent="0.8">
      <c r="C602" s="2"/>
    </row>
    <row r="603" spans="3:3" ht="36" x14ac:dyDescent="0.8">
      <c r="C603" s="2"/>
    </row>
    <row r="604" spans="3:3" ht="36" x14ac:dyDescent="0.8">
      <c r="C604" s="2"/>
    </row>
    <row r="605" spans="3:3" ht="36" x14ac:dyDescent="0.8">
      <c r="C605" s="2"/>
    </row>
    <row r="606" spans="3:3" ht="36" x14ac:dyDescent="0.8">
      <c r="C606" s="2"/>
    </row>
    <row r="607" spans="3:3" ht="36" x14ac:dyDescent="0.8">
      <c r="C607" s="2"/>
    </row>
    <row r="608" spans="3:3" ht="36" x14ac:dyDescent="0.8">
      <c r="C608" s="2"/>
    </row>
    <row r="609" spans="3:3" ht="36" x14ac:dyDescent="0.8">
      <c r="C609" s="2"/>
    </row>
    <row r="610" spans="3:3" ht="36" x14ac:dyDescent="0.8">
      <c r="C610" s="2"/>
    </row>
    <row r="611" spans="3:3" ht="36" x14ac:dyDescent="0.8">
      <c r="C611" s="2"/>
    </row>
    <row r="612" spans="3:3" ht="36" x14ac:dyDescent="0.8">
      <c r="C612" s="2"/>
    </row>
    <row r="613" spans="3:3" ht="36" x14ac:dyDescent="0.8">
      <c r="C613" s="2"/>
    </row>
    <row r="614" spans="3:3" ht="36" x14ac:dyDescent="0.8">
      <c r="C614" s="2"/>
    </row>
    <row r="615" spans="3:3" ht="36" x14ac:dyDescent="0.8">
      <c r="C615" s="2"/>
    </row>
    <row r="616" spans="3:3" ht="36" x14ac:dyDescent="0.8">
      <c r="C616" s="2"/>
    </row>
    <row r="617" spans="3:3" ht="36" x14ac:dyDescent="0.8">
      <c r="C617" s="2"/>
    </row>
    <row r="618" spans="3:3" ht="36" x14ac:dyDescent="0.8">
      <c r="C618" s="2"/>
    </row>
    <row r="619" spans="3:3" ht="36" x14ac:dyDescent="0.8">
      <c r="C619" s="2"/>
    </row>
    <row r="620" spans="3:3" ht="36" x14ac:dyDescent="0.8">
      <c r="C620" s="2"/>
    </row>
    <row r="621" spans="3:3" ht="36" x14ac:dyDescent="0.8">
      <c r="C621" s="2"/>
    </row>
    <row r="622" spans="3:3" ht="36" x14ac:dyDescent="0.8">
      <c r="C622" s="2"/>
    </row>
    <row r="623" spans="3:3" ht="36" x14ac:dyDescent="0.8">
      <c r="C623" s="2"/>
    </row>
    <row r="624" spans="3:3" ht="36" x14ac:dyDescent="0.8">
      <c r="C624" s="2"/>
    </row>
    <row r="625" spans="3:3" ht="36" x14ac:dyDescent="0.8">
      <c r="C625" s="2"/>
    </row>
    <row r="626" spans="3:3" ht="36" x14ac:dyDescent="0.8">
      <c r="C626" s="2"/>
    </row>
    <row r="627" spans="3:3" ht="36" x14ac:dyDescent="0.8">
      <c r="C627" s="2"/>
    </row>
    <row r="628" spans="3:3" ht="36" x14ac:dyDescent="0.8">
      <c r="C628" s="2"/>
    </row>
    <row r="629" spans="3:3" ht="36" x14ac:dyDescent="0.8">
      <c r="C629" s="2"/>
    </row>
    <row r="630" spans="3:3" ht="36" x14ac:dyDescent="0.8">
      <c r="C630" s="2"/>
    </row>
    <row r="631" spans="3:3" ht="36" x14ac:dyDescent="0.8">
      <c r="C631" s="2"/>
    </row>
    <row r="632" spans="3:3" ht="36" x14ac:dyDescent="0.8">
      <c r="C632" s="2"/>
    </row>
    <row r="633" spans="3:3" ht="36" x14ac:dyDescent="0.8">
      <c r="C633" s="2"/>
    </row>
    <row r="634" spans="3:3" ht="36" x14ac:dyDescent="0.8">
      <c r="C634" s="2"/>
    </row>
    <row r="635" spans="3:3" ht="36" x14ac:dyDescent="0.8">
      <c r="C635" s="2"/>
    </row>
    <row r="636" spans="3:3" ht="36" x14ac:dyDescent="0.8">
      <c r="C636" s="2"/>
    </row>
    <row r="637" spans="3:3" ht="36" x14ac:dyDescent="0.8">
      <c r="C637" s="2"/>
    </row>
    <row r="638" spans="3:3" ht="36" x14ac:dyDescent="0.8">
      <c r="C638" s="2"/>
    </row>
    <row r="639" spans="3:3" ht="36" x14ac:dyDescent="0.8">
      <c r="C639" s="2"/>
    </row>
    <row r="640" spans="3:3" ht="36" x14ac:dyDescent="0.8">
      <c r="C640" s="2"/>
    </row>
    <row r="641" spans="3:3" ht="36" x14ac:dyDescent="0.8">
      <c r="C641" s="2"/>
    </row>
    <row r="642" spans="3:3" ht="36" x14ac:dyDescent="0.8">
      <c r="C642" s="2"/>
    </row>
    <row r="643" spans="3:3" ht="36" x14ac:dyDescent="0.8">
      <c r="C643" s="2"/>
    </row>
    <row r="644" spans="3:3" ht="36" x14ac:dyDescent="0.8">
      <c r="C644" s="2"/>
    </row>
    <row r="645" spans="3:3" ht="36" x14ac:dyDescent="0.8">
      <c r="C645" s="2"/>
    </row>
    <row r="646" spans="3:3" ht="36" x14ac:dyDescent="0.8">
      <c r="C646" s="2"/>
    </row>
    <row r="647" spans="3:3" ht="36" x14ac:dyDescent="0.8">
      <c r="C647" s="2"/>
    </row>
    <row r="648" spans="3:3" ht="36" x14ac:dyDescent="0.8">
      <c r="C648" s="2"/>
    </row>
    <row r="649" spans="3:3" ht="36" x14ac:dyDescent="0.8">
      <c r="C649" s="2"/>
    </row>
    <row r="650" spans="3:3" ht="36" x14ac:dyDescent="0.8">
      <c r="C650" s="2"/>
    </row>
    <row r="651" spans="3:3" ht="36" x14ac:dyDescent="0.8">
      <c r="C651" s="2"/>
    </row>
    <row r="652" spans="3:3" ht="36" x14ac:dyDescent="0.8">
      <c r="C652" s="2"/>
    </row>
    <row r="653" spans="3:3" ht="36" x14ac:dyDescent="0.8">
      <c r="C653" s="2"/>
    </row>
    <row r="654" spans="3:3" ht="36" x14ac:dyDescent="0.8">
      <c r="C654" s="2"/>
    </row>
    <row r="655" spans="3:3" ht="36" x14ac:dyDescent="0.8">
      <c r="C655" s="2"/>
    </row>
    <row r="656" spans="3:3" ht="36" x14ac:dyDescent="0.8">
      <c r="C656" s="2"/>
    </row>
    <row r="657" spans="3:3" ht="36" x14ac:dyDescent="0.8">
      <c r="C657" s="2"/>
    </row>
    <row r="658" spans="3:3" ht="36" x14ac:dyDescent="0.8">
      <c r="C658" s="2"/>
    </row>
    <row r="659" spans="3:3" ht="36" x14ac:dyDescent="0.8">
      <c r="C659" s="2"/>
    </row>
    <row r="660" spans="3:3" ht="36" x14ac:dyDescent="0.8">
      <c r="C660" s="2"/>
    </row>
    <row r="661" spans="3:3" ht="36" x14ac:dyDescent="0.8">
      <c r="C661" s="2"/>
    </row>
    <row r="662" spans="3:3" ht="36" x14ac:dyDescent="0.8">
      <c r="C662" s="2"/>
    </row>
    <row r="663" spans="3:3" ht="36" x14ac:dyDescent="0.8">
      <c r="C663" s="2"/>
    </row>
    <row r="664" spans="3:3" ht="36" x14ac:dyDescent="0.8">
      <c r="C664" s="2"/>
    </row>
    <row r="665" spans="3:3" ht="36" x14ac:dyDescent="0.8">
      <c r="C665" s="2"/>
    </row>
    <row r="666" spans="3:3" ht="36" x14ac:dyDescent="0.8">
      <c r="C666" s="2"/>
    </row>
    <row r="667" spans="3:3" ht="36" x14ac:dyDescent="0.8">
      <c r="C667" s="2"/>
    </row>
    <row r="668" spans="3:3" ht="36" x14ac:dyDescent="0.8">
      <c r="C668" s="2"/>
    </row>
    <row r="669" spans="3:3" ht="36" x14ac:dyDescent="0.8">
      <c r="C669" s="2"/>
    </row>
    <row r="670" spans="3:3" ht="36" x14ac:dyDescent="0.8">
      <c r="C670" s="2"/>
    </row>
    <row r="671" spans="3:3" ht="36" x14ac:dyDescent="0.8">
      <c r="C671" s="2"/>
    </row>
    <row r="672" spans="3:3" ht="36" x14ac:dyDescent="0.8">
      <c r="C672" s="2"/>
    </row>
    <row r="673" spans="3:3" ht="36" x14ac:dyDescent="0.8">
      <c r="C673" s="2"/>
    </row>
    <row r="674" spans="3:3" ht="36" x14ac:dyDescent="0.8">
      <c r="C674" s="2"/>
    </row>
    <row r="675" spans="3:3" ht="36" x14ac:dyDescent="0.8">
      <c r="C675" s="2"/>
    </row>
    <row r="676" spans="3:3" ht="36" x14ac:dyDescent="0.8">
      <c r="C676" s="2"/>
    </row>
    <row r="677" spans="3:3" ht="36" x14ac:dyDescent="0.8">
      <c r="C677" s="2"/>
    </row>
    <row r="678" spans="3:3" ht="36" x14ac:dyDescent="0.8">
      <c r="C678" s="2"/>
    </row>
    <row r="679" spans="3:3" ht="36" x14ac:dyDescent="0.8">
      <c r="C679" s="2"/>
    </row>
    <row r="680" spans="3:3" ht="36" x14ac:dyDescent="0.8">
      <c r="C680" s="2"/>
    </row>
    <row r="681" spans="3:3" ht="36" x14ac:dyDescent="0.8">
      <c r="C681" s="2"/>
    </row>
    <row r="682" spans="3:3" ht="36" x14ac:dyDescent="0.8">
      <c r="C682" s="2"/>
    </row>
    <row r="683" spans="3:3" ht="36" x14ac:dyDescent="0.8">
      <c r="C683" s="2"/>
    </row>
    <row r="684" spans="3:3" ht="36" x14ac:dyDescent="0.8">
      <c r="C684" s="2"/>
    </row>
    <row r="685" spans="3:3" ht="36" x14ac:dyDescent="0.8">
      <c r="C685" s="2"/>
    </row>
    <row r="686" spans="3:3" ht="36" x14ac:dyDescent="0.8">
      <c r="C686" s="2"/>
    </row>
    <row r="687" spans="3:3" ht="36" x14ac:dyDescent="0.8">
      <c r="C687" s="2"/>
    </row>
    <row r="688" spans="3:3" ht="36" x14ac:dyDescent="0.8">
      <c r="C688" s="2"/>
    </row>
    <row r="689" spans="3:3" ht="36" x14ac:dyDescent="0.8">
      <c r="C689" s="2"/>
    </row>
    <row r="690" spans="3:3" ht="36" x14ac:dyDescent="0.8">
      <c r="C690" s="2"/>
    </row>
    <row r="691" spans="3:3" ht="36" x14ac:dyDescent="0.8">
      <c r="C691" s="2"/>
    </row>
    <row r="692" spans="3:3" ht="36" x14ac:dyDescent="0.8">
      <c r="C692" s="2"/>
    </row>
    <row r="693" spans="3:3" ht="36" x14ac:dyDescent="0.8">
      <c r="C693" s="2"/>
    </row>
    <row r="694" spans="3:3" ht="36" x14ac:dyDescent="0.8">
      <c r="C694" s="2"/>
    </row>
    <row r="695" spans="3:3" ht="36" x14ac:dyDescent="0.8">
      <c r="C695" s="2"/>
    </row>
    <row r="696" spans="3:3" ht="36" x14ac:dyDescent="0.8">
      <c r="C696" s="2"/>
    </row>
    <row r="697" spans="3:3" ht="36" x14ac:dyDescent="0.8">
      <c r="C697" s="2"/>
    </row>
    <row r="698" spans="3:3" ht="36" x14ac:dyDescent="0.8">
      <c r="C698" s="2"/>
    </row>
    <row r="699" spans="3:3" ht="36" x14ac:dyDescent="0.8">
      <c r="C699" s="2"/>
    </row>
    <row r="700" spans="3:3" ht="36" x14ac:dyDescent="0.8">
      <c r="C700" s="2"/>
    </row>
    <row r="701" spans="3:3" ht="36" x14ac:dyDescent="0.8">
      <c r="C701" s="2"/>
    </row>
    <row r="702" spans="3:3" ht="36" x14ac:dyDescent="0.8">
      <c r="C702" s="2"/>
    </row>
    <row r="703" spans="3:3" ht="36" x14ac:dyDescent="0.8">
      <c r="C703" s="2"/>
    </row>
    <row r="704" spans="3:3" ht="36" x14ac:dyDescent="0.8">
      <c r="C704" s="2"/>
    </row>
    <row r="705" spans="3:3" ht="36" x14ac:dyDescent="0.8">
      <c r="C705" s="2"/>
    </row>
    <row r="706" spans="3:3" ht="36" x14ac:dyDescent="0.8">
      <c r="C706" s="2"/>
    </row>
    <row r="707" spans="3:3" ht="36" x14ac:dyDescent="0.8">
      <c r="C707" s="2"/>
    </row>
    <row r="708" spans="3:3" ht="36" x14ac:dyDescent="0.8">
      <c r="C708" s="2"/>
    </row>
    <row r="709" spans="3:3" ht="36" x14ac:dyDescent="0.8">
      <c r="C709" s="2"/>
    </row>
    <row r="710" spans="3:3" ht="36" x14ac:dyDescent="0.8">
      <c r="C710" s="2"/>
    </row>
    <row r="711" spans="3:3" ht="36" x14ac:dyDescent="0.8">
      <c r="C711" s="2"/>
    </row>
    <row r="712" spans="3:3" ht="36" x14ac:dyDescent="0.8">
      <c r="C712" s="2"/>
    </row>
    <row r="713" spans="3:3" ht="36" x14ac:dyDescent="0.8">
      <c r="C713" s="2"/>
    </row>
    <row r="714" spans="3:3" ht="36" x14ac:dyDescent="0.8">
      <c r="C714" s="2"/>
    </row>
    <row r="715" spans="3:3" ht="36" x14ac:dyDescent="0.8">
      <c r="C715" s="2"/>
    </row>
    <row r="716" spans="3:3" ht="36" x14ac:dyDescent="0.8">
      <c r="C716" s="2"/>
    </row>
    <row r="717" spans="3:3" ht="36" x14ac:dyDescent="0.8">
      <c r="C717" s="2"/>
    </row>
    <row r="718" spans="3:3" ht="36" x14ac:dyDescent="0.8">
      <c r="C718" s="2"/>
    </row>
  </sheetData>
  <autoFilter ref="B3:D587" xr:uid="{D5C7C74C-D492-4628-A8D9-2AE513ED113A}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78EE49-557D-426F-8516-645BE5FE6639}">
  <sheetPr filterMode="1">
    <tabColor theme="3" tint="0.59999389629810485"/>
  </sheetPr>
  <dimension ref="B3:D587"/>
  <sheetViews>
    <sheetView showGridLines="0" showRowColHeaders="0" zoomScale="85" zoomScaleNormal="85" workbookViewId="0"/>
  </sheetViews>
  <sheetFormatPr defaultRowHeight="14.5" x14ac:dyDescent="0.35"/>
  <cols>
    <col min="4" max="4" width="58.453125" customWidth="1"/>
  </cols>
  <sheetData>
    <row r="3" spans="2:4" ht="16" thickBot="1" x14ac:dyDescent="0.4">
      <c r="B3" s="7" t="s">
        <v>0</v>
      </c>
      <c r="C3" s="8" t="s">
        <v>15</v>
      </c>
      <c r="D3" s="7" t="s">
        <v>16</v>
      </c>
    </row>
    <row r="4" spans="2:4" ht="260.14999999999998" hidden="1" customHeight="1" thickTop="1" thickBot="1" x14ac:dyDescent="0.4">
      <c r="B4" s="5">
        <v>1</v>
      </c>
      <c r="C4" s="5" t="s">
        <v>2</v>
      </c>
      <c r="D4" s="6"/>
    </row>
    <row r="5" spans="2:4" ht="260.14999999999998" customHeight="1" thickTop="1" thickBot="1" x14ac:dyDescent="0.4">
      <c r="B5" s="5">
        <v>100</v>
      </c>
      <c r="C5" s="5" t="s">
        <v>3</v>
      </c>
      <c r="D5" s="6"/>
    </row>
    <row r="6" spans="2:4" ht="260.14999999999998" hidden="1" customHeight="1" thickBot="1" x14ac:dyDescent="0.4">
      <c r="B6" s="5">
        <v>1015</v>
      </c>
      <c r="C6" s="5" t="s">
        <v>4</v>
      </c>
      <c r="D6" s="6"/>
    </row>
    <row r="7" spans="2:4" ht="260.14999999999998" hidden="1" customHeight="1" thickBot="1" x14ac:dyDescent="0.4">
      <c r="B7" s="5">
        <v>1016</v>
      </c>
      <c r="C7" s="5" t="s">
        <v>4</v>
      </c>
      <c r="D7" s="6"/>
    </row>
    <row r="8" spans="2:4" ht="260.14999999999998" customHeight="1" thickBot="1" x14ac:dyDescent="0.4">
      <c r="B8" s="5">
        <v>102</v>
      </c>
      <c r="C8" s="5" t="s">
        <v>3</v>
      </c>
      <c r="D8" s="6"/>
    </row>
    <row r="9" spans="2:4" ht="260.14999999999998" hidden="1" customHeight="1" thickBot="1" x14ac:dyDescent="0.4">
      <c r="B9" s="5">
        <v>1023</v>
      </c>
      <c r="C9" s="5" t="s">
        <v>5</v>
      </c>
      <c r="D9" s="6"/>
    </row>
    <row r="10" spans="2:4" ht="260.14999999999998" hidden="1" customHeight="1" thickBot="1" x14ac:dyDescent="0.4">
      <c r="B10" s="5">
        <v>1026</v>
      </c>
      <c r="C10" s="5" t="s">
        <v>2</v>
      </c>
      <c r="D10" s="6"/>
    </row>
    <row r="11" spans="2:4" ht="260.14999999999998" hidden="1" customHeight="1" thickBot="1" x14ac:dyDescent="0.4">
      <c r="B11" s="5">
        <v>1027</v>
      </c>
      <c r="C11" s="5" t="s">
        <v>6</v>
      </c>
      <c r="D11" s="6"/>
    </row>
    <row r="12" spans="2:4" ht="260.14999999999998" hidden="1" customHeight="1" thickBot="1" x14ac:dyDescent="0.4">
      <c r="B12" s="5">
        <v>1028</v>
      </c>
      <c r="C12" s="5" t="s">
        <v>6</v>
      </c>
      <c r="D12" s="6"/>
    </row>
    <row r="13" spans="2:4" ht="260.14999999999998" hidden="1" customHeight="1" thickBot="1" x14ac:dyDescent="0.4">
      <c r="B13" s="5">
        <v>1029</v>
      </c>
      <c r="C13" s="5" t="s">
        <v>6</v>
      </c>
      <c r="D13" s="6"/>
    </row>
    <row r="14" spans="2:4" ht="260.14999999999998" hidden="1" customHeight="1" thickBot="1" x14ac:dyDescent="0.4">
      <c r="B14" s="5">
        <v>1031</v>
      </c>
      <c r="C14" s="5" t="s">
        <v>7</v>
      </c>
      <c r="D14" s="6"/>
    </row>
    <row r="15" spans="2:4" ht="260.14999999999998" hidden="1" customHeight="1" thickBot="1" x14ac:dyDescent="0.4">
      <c r="B15" s="5">
        <v>1034</v>
      </c>
      <c r="C15" s="5" t="s">
        <v>7</v>
      </c>
      <c r="D15" s="6"/>
    </row>
    <row r="16" spans="2:4" ht="260.14999999999998" hidden="1" customHeight="1" thickBot="1" x14ac:dyDescent="0.4">
      <c r="B16" s="5">
        <v>1035</v>
      </c>
      <c r="C16" s="5" t="s">
        <v>7</v>
      </c>
      <c r="D16" s="6"/>
    </row>
    <row r="17" spans="2:4" ht="260.14999999999998" hidden="1" customHeight="1" thickBot="1" x14ac:dyDescent="0.4">
      <c r="B17" s="5">
        <v>1037</v>
      </c>
      <c r="C17" s="5" t="s">
        <v>8</v>
      </c>
      <c r="D17" s="6"/>
    </row>
    <row r="18" spans="2:4" ht="260.14999999999998" hidden="1" customHeight="1" thickBot="1" x14ac:dyDescent="0.4">
      <c r="B18" s="5">
        <v>1038</v>
      </c>
      <c r="C18" s="5" t="s">
        <v>8</v>
      </c>
      <c r="D18" s="6"/>
    </row>
    <row r="19" spans="2:4" ht="260.14999999999998" hidden="1" customHeight="1" thickBot="1" x14ac:dyDescent="0.4">
      <c r="B19" s="5">
        <v>1044</v>
      </c>
      <c r="C19" s="5" t="s">
        <v>8</v>
      </c>
      <c r="D19" s="6"/>
    </row>
    <row r="20" spans="2:4" ht="260.14999999999998" hidden="1" customHeight="1" thickBot="1" x14ac:dyDescent="0.4">
      <c r="B20" s="5">
        <v>1049</v>
      </c>
      <c r="C20" s="5" t="s">
        <v>6</v>
      </c>
      <c r="D20" s="6"/>
    </row>
    <row r="21" spans="2:4" ht="260.14999999999998" customHeight="1" thickBot="1" x14ac:dyDescent="0.4">
      <c r="B21" s="5">
        <v>105</v>
      </c>
      <c r="C21" s="5" t="s">
        <v>3</v>
      </c>
      <c r="D21" s="6"/>
    </row>
    <row r="22" spans="2:4" ht="260.14999999999998" hidden="1" customHeight="1" thickBot="1" x14ac:dyDescent="0.4">
      <c r="B22" s="5">
        <v>1056</v>
      </c>
      <c r="C22" s="5" t="s">
        <v>2</v>
      </c>
      <c r="D22" s="6"/>
    </row>
    <row r="23" spans="2:4" ht="260.14999999999998" customHeight="1" thickBot="1" x14ac:dyDescent="0.4">
      <c r="B23" s="5">
        <v>106</v>
      </c>
      <c r="C23" s="5" t="s">
        <v>3</v>
      </c>
      <c r="D23" s="6"/>
    </row>
    <row r="24" spans="2:4" ht="260.14999999999998" hidden="1" customHeight="1" thickBot="1" x14ac:dyDescent="0.4">
      <c r="B24" s="5">
        <v>1061</v>
      </c>
      <c r="C24" s="5" t="s">
        <v>2</v>
      </c>
      <c r="D24" s="6"/>
    </row>
    <row r="25" spans="2:4" ht="260.14999999999998" hidden="1" customHeight="1" thickBot="1" x14ac:dyDescent="0.4">
      <c r="B25" s="5">
        <v>1062</v>
      </c>
      <c r="C25" s="5" t="s">
        <v>2</v>
      </c>
      <c r="D25" s="6"/>
    </row>
    <row r="26" spans="2:4" ht="260.14999999999998" hidden="1" customHeight="1" thickBot="1" x14ac:dyDescent="0.4">
      <c r="B26" s="5">
        <v>1064</v>
      </c>
      <c r="C26" s="5" t="s">
        <v>2</v>
      </c>
      <c r="D26" s="6"/>
    </row>
    <row r="27" spans="2:4" ht="260.14999999999998" hidden="1" customHeight="1" thickBot="1" x14ac:dyDescent="0.4">
      <c r="B27" s="5">
        <v>1065</v>
      </c>
      <c r="C27" s="5" t="s">
        <v>2</v>
      </c>
      <c r="D27" s="6"/>
    </row>
    <row r="28" spans="2:4" ht="260.14999999999998" hidden="1" customHeight="1" thickBot="1" x14ac:dyDescent="0.4">
      <c r="B28" s="5">
        <v>1069</v>
      </c>
      <c r="C28" s="5" t="s">
        <v>9</v>
      </c>
      <c r="D28" s="6"/>
    </row>
    <row r="29" spans="2:4" ht="260.14999999999998" hidden="1" customHeight="1" thickBot="1" x14ac:dyDescent="0.4">
      <c r="B29" s="5">
        <v>1072</v>
      </c>
      <c r="C29" s="5" t="s">
        <v>2</v>
      </c>
      <c r="D29" s="6"/>
    </row>
    <row r="30" spans="2:4" ht="260.14999999999998" hidden="1" customHeight="1" thickBot="1" x14ac:dyDescent="0.4">
      <c r="B30" s="5">
        <v>1073</v>
      </c>
      <c r="C30" s="5" t="s">
        <v>2</v>
      </c>
      <c r="D30" s="6"/>
    </row>
    <row r="31" spans="2:4" ht="260.14999999999998" hidden="1" customHeight="1" thickBot="1" x14ac:dyDescent="0.4">
      <c r="B31" s="5">
        <v>1075</v>
      </c>
      <c r="C31" s="5" t="s">
        <v>6</v>
      </c>
      <c r="D31" s="6"/>
    </row>
    <row r="32" spans="2:4" ht="260.14999999999998" customHeight="1" thickBot="1" x14ac:dyDescent="0.4">
      <c r="B32" s="5">
        <v>108</v>
      </c>
      <c r="C32" s="5" t="s">
        <v>3</v>
      </c>
      <c r="D32" s="6"/>
    </row>
    <row r="33" spans="2:4" ht="260.14999999999998" hidden="1" customHeight="1" thickBot="1" x14ac:dyDescent="0.4">
      <c r="B33" s="5">
        <v>1081</v>
      </c>
      <c r="C33" s="5" t="s">
        <v>9</v>
      </c>
      <c r="D33" s="6"/>
    </row>
    <row r="34" spans="2:4" ht="260.14999999999998" hidden="1" customHeight="1" thickBot="1" x14ac:dyDescent="0.4">
      <c r="B34" s="5">
        <v>1082</v>
      </c>
      <c r="C34" s="5" t="s">
        <v>9</v>
      </c>
      <c r="D34" s="6"/>
    </row>
    <row r="35" spans="2:4" ht="260.14999999999998" hidden="1" customHeight="1" thickBot="1" x14ac:dyDescent="0.4">
      <c r="B35" s="5">
        <v>1084</v>
      </c>
      <c r="C35" s="5" t="s">
        <v>9</v>
      </c>
      <c r="D35" s="6"/>
    </row>
    <row r="36" spans="2:4" ht="260.14999999999998" hidden="1" customHeight="1" thickBot="1" x14ac:dyDescent="0.4">
      <c r="B36" s="5">
        <v>1088</v>
      </c>
      <c r="C36" s="5" t="s">
        <v>10</v>
      </c>
      <c r="D36" s="6"/>
    </row>
    <row r="37" spans="2:4" ht="260.14999999999998" hidden="1" customHeight="1" thickBot="1" x14ac:dyDescent="0.4">
      <c r="B37" s="5">
        <v>1094</v>
      </c>
      <c r="C37" s="5" t="s">
        <v>7</v>
      </c>
      <c r="D37" s="6"/>
    </row>
    <row r="38" spans="2:4" ht="260.14999999999998" hidden="1" customHeight="1" thickBot="1" x14ac:dyDescent="0.4">
      <c r="B38" s="5">
        <v>1096</v>
      </c>
      <c r="C38" s="5" t="s">
        <v>8</v>
      </c>
      <c r="D38" s="6"/>
    </row>
    <row r="39" spans="2:4" ht="260.14999999999998" hidden="1" customHeight="1" thickBot="1" x14ac:dyDescent="0.4">
      <c r="B39" s="5">
        <v>1097</v>
      </c>
      <c r="C39" s="5" t="s">
        <v>8</v>
      </c>
      <c r="D39" s="6"/>
    </row>
    <row r="40" spans="2:4" ht="260.14999999999998" hidden="1" customHeight="1" thickBot="1" x14ac:dyDescent="0.4">
      <c r="B40" s="5">
        <v>1102</v>
      </c>
      <c r="C40" s="5" t="s">
        <v>5</v>
      </c>
      <c r="D40" s="6"/>
    </row>
    <row r="41" spans="2:4" ht="260.14999999999998" hidden="1" customHeight="1" thickBot="1" x14ac:dyDescent="0.4">
      <c r="B41" s="5">
        <v>1114</v>
      </c>
      <c r="C41" s="5" t="s">
        <v>6</v>
      </c>
      <c r="D41" s="6"/>
    </row>
    <row r="42" spans="2:4" ht="260.14999999999998" hidden="1" customHeight="1" thickBot="1" x14ac:dyDescent="0.4">
      <c r="B42" s="5">
        <v>1117</v>
      </c>
      <c r="C42" s="5" t="s">
        <v>7</v>
      </c>
      <c r="D42" s="6"/>
    </row>
    <row r="43" spans="2:4" ht="260.14999999999998" hidden="1" customHeight="1" thickBot="1" x14ac:dyDescent="0.4">
      <c r="B43" s="5">
        <v>1124</v>
      </c>
      <c r="C43" s="5" t="s">
        <v>6</v>
      </c>
      <c r="D43" s="6"/>
    </row>
    <row r="44" spans="2:4" ht="260.14999999999998" hidden="1" customHeight="1" thickBot="1" x14ac:dyDescent="0.4">
      <c r="B44" s="5">
        <v>1128</v>
      </c>
      <c r="C44" s="5" t="s">
        <v>4</v>
      </c>
      <c r="D44" s="6"/>
    </row>
    <row r="45" spans="2:4" ht="260.14999999999998" customHeight="1" thickBot="1" x14ac:dyDescent="0.4">
      <c r="B45" s="5">
        <v>113</v>
      </c>
      <c r="C45" s="5" t="s">
        <v>3</v>
      </c>
      <c r="D45" s="6"/>
    </row>
    <row r="46" spans="2:4" ht="260.14999999999998" hidden="1" customHeight="1" thickBot="1" x14ac:dyDescent="0.4">
      <c r="B46" s="5">
        <v>1139</v>
      </c>
      <c r="C46" s="5" t="s">
        <v>11</v>
      </c>
      <c r="D46" s="6"/>
    </row>
    <row r="47" spans="2:4" ht="260.14999999999998" customHeight="1" thickBot="1" x14ac:dyDescent="0.4">
      <c r="B47" s="5">
        <v>114</v>
      </c>
      <c r="C47" s="5" t="s">
        <v>3</v>
      </c>
      <c r="D47" s="6"/>
    </row>
    <row r="48" spans="2:4" ht="260.14999999999998" hidden="1" customHeight="1" thickBot="1" x14ac:dyDescent="0.4">
      <c r="B48" s="5">
        <v>1147</v>
      </c>
      <c r="C48" s="5" t="s">
        <v>2</v>
      </c>
      <c r="D48" s="6"/>
    </row>
    <row r="49" spans="2:4" ht="260.14999999999998" hidden="1" customHeight="1" thickBot="1" x14ac:dyDescent="0.4">
      <c r="B49" s="5">
        <v>1149</v>
      </c>
      <c r="C49" s="5" t="s">
        <v>2</v>
      </c>
      <c r="D49" s="6"/>
    </row>
    <row r="50" spans="2:4" ht="260.14999999999998" hidden="1" customHeight="1" thickBot="1" x14ac:dyDescent="0.4">
      <c r="B50" s="5">
        <v>1150</v>
      </c>
      <c r="C50" s="5" t="s">
        <v>4</v>
      </c>
      <c r="D50" s="6"/>
    </row>
    <row r="51" spans="2:4" ht="260.14999999999998" hidden="1" customHeight="1" thickBot="1" x14ac:dyDescent="0.4">
      <c r="B51" s="5">
        <v>1152</v>
      </c>
      <c r="C51" s="5" t="s">
        <v>5</v>
      </c>
      <c r="D51" s="6"/>
    </row>
    <row r="52" spans="2:4" ht="260.14999999999998" hidden="1" customHeight="1" thickBot="1" x14ac:dyDescent="0.4">
      <c r="B52" s="5">
        <v>1153</v>
      </c>
      <c r="C52" s="5" t="s">
        <v>4</v>
      </c>
      <c r="D52" s="6"/>
    </row>
    <row r="53" spans="2:4" ht="260.14999999999998" hidden="1" customHeight="1" thickBot="1" x14ac:dyDescent="0.4">
      <c r="B53" s="5">
        <v>1154</v>
      </c>
      <c r="C53" s="5" t="s">
        <v>4</v>
      </c>
      <c r="D53" s="6"/>
    </row>
    <row r="54" spans="2:4" ht="260.14999999999998" hidden="1" customHeight="1" thickBot="1" x14ac:dyDescent="0.4">
      <c r="B54" s="5">
        <v>1183</v>
      </c>
      <c r="C54" s="5" t="s">
        <v>9</v>
      </c>
      <c r="D54" s="6"/>
    </row>
    <row r="55" spans="2:4" ht="260.14999999999998" hidden="1" customHeight="1" thickBot="1" x14ac:dyDescent="0.4">
      <c r="B55" s="5">
        <v>119</v>
      </c>
      <c r="C55" s="5" t="s">
        <v>2</v>
      </c>
      <c r="D55" s="6"/>
    </row>
    <row r="56" spans="2:4" ht="260.14999999999998" hidden="1" customHeight="1" thickBot="1" x14ac:dyDescent="0.4">
      <c r="B56" s="5">
        <v>1190</v>
      </c>
      <c r="C56" s="5" t="s">
        <v>11</v>
      </c>
      <c r="D56" s="6"/>
    </row>
    <row r="57" spans="2:4" ht="260.14999999999998" hidden="1" customHeight="1" thickBot="1" x14ac:dyDescent="0.4">
      <c r="B57" s="5">
        <v>1193</v>
      </c>
      <c r="C57" s="5" t="s">
        <v>2</v>
      </c>
      <c r="D57" s="6"/>
    </row>
    <row r="58" spans="2:4" ht="260.14999999999998" hidden="1" customHeight="1" thickBot="1" x14ac:dyDescent="0.4">
      <c r="B58" s="5">
        <v>1197</v>
      </c>
      <c r="C58" s="5" t="s">
        <v>9</v>
      </c>
      <c r="D58" s="6"/>
    </row>
    <row r="59" spans="2:4" ht="260.14999999999998" customHeight="1" thickBot="1" x14ac:dyDescent="0.4">
      <c r="B59" s="5">
        <v>12</v>
      </c>
      <c r="C59" s="5" t="s">
        <v>3</v>
      </c>
      <c r="D59" s="6"/>
    </row>
    <row r="60" spans="2:4" ht="260.14999999999998" hidden="1" customHeight="1" thickBot="1" x14ac:dyDescent="0.4">
      <c r="B60" s="5">
        <v>1202</v>
      </c>
      <c r="C60" s="5" t="s">
        <v>11</v>
      </c>
      <c r="D60" s="6"/>
    </row>
    <row r="61" spans="2:4" ht="260.14999999999998" hidden="1" customHeight="1" thickBot="1" x14ac:dyDescent="0.4">
      <c r="B61" s="5">
        <v>1203</v>
      </c>
      <c r="C61" s="5" t="s">
        <v>11</v>
      </c>
      <c r="D61" s="6"/>
    </row>
    <row r="62" spans="2:4" ht="260.14999999999998" hidden="1" customHeight="1" thickBot="1" x14ac:dyDescent="0.4">
      <c r="B62" s="5">
        <v>1204</v>
      </c>
      <c r="C62" s="5" t="s">
        <v>11</v>
      </c>
      <c r="D62" s="6"/>
    </row>
    <row r="63" spans="2:4" ht="260.14999999999998" hidden="1" customHeight="1" thickBot="1" x14ac:dyDescent="0.4">
      <c r="B63" s="5">
        <v>121</v>
      </c>
      <c r="C63" s="5" t="s">
        <v>8</v>
      </c>
      <c r="D63" s="6"/>
    </row>
    <row r="64" spans="2:4" ht="260.14999999999998" hidden="1" customHeight="1" thickBot="1" x14ac:dyDescent="0.4">
      <c r="B64" s="5">
        <v>1210</v>
      </c>
      <c r="C64" s="5" t="s">
        <v>2</v>
      </c>
      <c r="D64" s="6"/>
    </row>
    <row r="65" spans="2:4" ht="260.14999999999998" customHeight="1" thickBot="1" x14ac:dyDescent="0.4">
      <c r="B65" s="5">
        <v>1213</v>
      </c>
      <c r="C65" s="5" t="s">
        <v>3</v>
      </c>
      <c r="D65" s="6"/>
    </row>
    <row r="66" spans="2:4" ht="260.14999999999998" customHeight="1" thickBot="1" x14ac:dyDescent="0.4">
      <c r="B66" s="5">
        <v>1214</v>
      </c>
      <c r="C66" s="5" t="s">
        <v>3</v>
      </c>
      <c r="D66" s="6"/>
    </row>
    <row r="67" spans="2:4" ht="260.14999999999998" hidden="1" customHeight="1" thickBot="1" x14ac:dyDescent="0.4">
      <c r="B67" s="5">
        <v>122</v>
      </c>
      <c r="C67" s="5" t="s">
        <v>6</v>
      </c>
      <c r="D67" s="6"/>
    </row>
    <row r="68" spans="2:4" ht="260.14999999999998" hidden="1" customHeight="1" thickBot="1" x14ac:dyDescent="0.4">
      <c r="B68" s="5">
        <v>1221</v>
      </c>
      <c r="C68" s="5" t="s">
        <v>5</v>
      </c>
      <c r="D68" s="6"/>
    </row>
    <row r="69" spans="2:4" ht="260.14999999999998" hidden="1" customHeight="1" thickBot="1" x14ac:dyDescent="0.4">
      <c r="B69" s="5">
        <v>124</v>
      </c>
      <c r="C69" s="5" t="s">
        <v>4</v>
      </c>
      <c r="D69" s="6"/>
    </row>
    <row r="70" spans="2:4" ht="260.14999999999998" hidden="1" customHeight="1" thickBot="1" x14ac:dyDescent="0.4">
      <c r="B70" s="5">
        <v>125</v>
      </c>
      <c r="C70" s="5" t="s">
        <v>4</v>
      </c>
      <c r="D70" s="6"/>
    </row>
    <row r="71" spans="2:4" ht="260.14999999999998" hidden="1" customHeight="1" thickBot="1" x14ac:dyDescent="0.4">
      <c r="B71" s="5">
        <v>1251</v>
      </c>
      <c r="C71" s="5" t="s">
        <v>9</v>
      </c>
      <c r="D71" s="6"/>
    </row>
    <row r="72" spans="2:4" ht="260.14999999999998" hidden="1" customHeight="1" thickBot="1" x14ac:dyDescent="0.4">
      <c r="B72" s="5">
        <v>1253</v>
      </c>
      <c r="C72" s="5" t="s">
        <v>9</v>
      </c>
      <c r="D72" s="6"/>
    </row>
    <row r="73" spans="2:4" ht="260.14999999999998" hidden="1" customHeight="1" thickBot="1" x14ac:dyDescent="0.4">
      <c r="B73" s="5">
        <v>1254</v>
      </c>
      <c r="C73" s="5" t="s">
        <v>4</v>
      </c>
      <c r="D73" s="6"/>
    </row>
    <row r="74" spans="2:4" ht="260.14999999999998" hidden="1" customHeight="1" thickBot="1" x14ac:dyDescent="0.4">
      <c r="B74" s="5">
        <v>1255</v>
      </c>
      <c r="C74" s="5" t="s">
        <v>2</v>
      </c>
      <c r="D74" s="6"/>
    </row>
    <row r="75" spans="2:4" ht="260.14999999999998" hidden="1" customHeight="1" thickBot="1" x14ac:dyDescent="0.4">
      <c r="B75" s="5">
        <v>1257</v>
      </c>
      <c r="C75" s="5" t="s">
        <v>9</v>
      </c>
      <c r="D75" s="6"/>
    </row>
    <row r="76" spans="2:4" ht="260.14999999999998" hidden="1" customHeight="1" thickBot="1" x14ac:dyDescent="0.4">
      <c r="B76" s="5">
        <v>1258</v>
      </c>
      <c r="C76" s="5" t="s">
        <v>2</v>
      </c>
      <c r="D76" s="6"/>
    </row>
    <row r="77" spans="2:4" ht="260.14999999999998" hidden="1" customHeight="1" thickBot="1" x14ac:dyDescent="0.4">
      <c r="B77" s="5">
        <v>126</v>
      </c>
      <c r="C77" s="5" t="s">
        <v>4</v>
      </c>
      <c r="D77" s="6"/>
    </row>
    <row r="78" spans="2:4" ht="260.14999999999998" hidden="1" customHeight="1" thickBot="1" x14ac:dyDescent="0.4">
      <c r="B78" s="5">
        <v>1260</v>
      </c>
      <c r="C78" s="5" t="s">
        <v>11</v>
      </c>
      <c r="D78" s="6"/>
    </row>
    <row r="79" spans="2:4" ht="260.14999999999998" hidden="1" customHeight="1" thickBot="1" x14ac:dyDescent="0.4">
      <c r="B79" s="5">
        <v>1272</v>
      </c>
      <c r="C79" s="5" t="s">
        <v>6</v>
      </c>
      <c r="D79" s="6"/>
    </row>
    <row r="80" spans="2:4" ht="260.14999999999998" hidden="1" customHeight="1" thickBot="1" x14ac:dyDescent="0.4">
      <c r="B80" s="5">
        <v>1273</v>
      </c>
      <c r="C80" s="5" t="s">
        <v>6</v>
      </c>
      <c r="D80" s="6"/>
    </row>
    <row r="81" spans="2:4" ht="260.14999999999998" hidden="1" customHeight="1" thickBot="1" x14ac:dyDescent="0.4">
      <c r="B81" s="5">
        <v>1274</v>
      </c>
      <c r="C81" s="5" t="s">
        <v>6</v>
      </c>
      <c r="D81" s="6"/>
    </row>
    <row r="82" spans="2:4" ht="260.14999999999998" hidden="1" customHeight="1" thickBot="1" x14ac:dyDescent="0.4">
      <c r="B82" s="5">
        <v>1276</v>
      </c>
      <c r="C82" s="5" t="s">
        <v>4</v>
      </c>
      <c r="D82" s="6"/>
    </row>
    <row r="83" spans="2:4" ht="260.14999999999998" hidden="1" customHeight="1" thickBot="1" x14ac:dyDescent="0.4">
      <c r="B83" s="5">
        <v>1285</v>
      </c>
      <c r="C83" s="5" t="s">
        <v>5</v>
      </c>
      <c r="D83" s="6"/>
    </row>
    <row r="84" spans="2:4" ht="260.14999999999998" hidden="1" customHeight="1" thickBot="1" x14ac:dyDescent="0.4">
      <c r="B84" s="5">
        <v>1286</v>
      </c>
      <c r="C84" s="5" t="s">
        <v>6</v>
      </c>
      <c r="D84" s="6"/>
    </row>
    <row r="85" spans="2:4" ht="260.14999999999998" hidden="1" customHeight="1" thickBot="1" x14ac:dyDescent="0.4">
      <c r="B85" s="5">
        <v>1287</v>
      </c>
      <c r="C85" s="5" t="s">
        <v>6</v>
      </c>
      <c r="D85" s="6"/>
    </row>
    <row r="86" spans="2:4" ht="260.14999999999998" hidden="1" customHeight="1" thickBot="1" x14ac:dyDescent="0.4">
      <c r="B86" s="5">
        <v>1288</v>
      </c>
      <c r="C86" s="5" t="s">
        <v>6</v>
      </c>
      <c r="D86" s="6"/>
    </row>
    <row r="87" spans="2:4" ht="260.14999999999998" hidden="1" customHeight="1" thickBot="1" x14ac:dyDescent="0.4">
      <c r="B87" s="5">
        <v>1292</v>
      </c>
      <c r="C87" s="5" t="s">
        <v>2</v>
      </c>
      <c r="D87" s="6"/>
    </row>
    <row r="88" spans="2:4" ht="260.14999999999998" customHeight="1" thickBot="1" x14ac:dyDescent="0.4">
      <c r="B88" s="5">
        <v>1293</v>
      </c>
      <c r="C88" s="5" t="s">
        <v>3</v>
      </c>
      <c r="D88" s="6"/>
    </row>
    <row r="89" spans="2:4" ht="260.14999999999998" customHeight="1" thickBot="1" x14ac:dyDescent="0.4">
      <c r="B89" s="5">
        <v>1294</v>
      </c>
      <c r="C89" s="5" t="s">
        <v>3</v>
      </c>
      <c r="D89" s="6"/>
    </row>
    <row r="90" spans="2:4" ht="260.14999999999998" customHeight="1" thickBot="1" x14ac:dyDescent="0.4">
      <c r="B90" s="5">
        <v>1297</v>
      </c>
      <c r="C90" s="5" t="s">
        <v>3</v>
      </c>
      <c r="D90" s="6"/>
    </row>
    <row r="91" spans="2:4" ht="260.14999999999998" customHeight="1" thickBot="1" x14ac:dyDescent="0.4">
      <c r="B91" s="5">
        <v>1300</v>
      </c>
      <c r="C91" s="5" t="s">
        <v>3</v>
      </c>
      <c r="D91" s="6"/>
    </row>
    <row r="92" spans="2:4" ht="260.14999999999998" customHeight="1" thickBot="1" x14ac:dyDescent="0.4">
      <c r="B92" s="5">
        <v>1304</v>
      </c>
      <c r="C92" s="5" t="s">
        <v>3</v>
      </c>
      <c r="D92" s="6"/>
    </row>
    <row r="93" spans="2:4" ht="260.14999999999998" customHeight="1" thickBot="1" x14ac:dyDescent="0.4">
      <c r="B93" s="5">
        <v>1309</v>
      </c>
      <c r="C93" s="5" t="s">
        <v>3</v>
      </c>
      <c r="D93" s="6"/>
    </row>
    <row r="94" spans="2:4" ht="260.14999999999998" customHeight="1" thickBot="1" x14ac:dyDescent="0.4">
      <c r="B94" s="5">
        <v>1312</v>
      </c>
      <c r="C94" s="5" t="s">
        <v>3</v>
      </c>
      <c r="D94" s="6"/>
    </row>
    <row r="95" spans="2:4" ht="260.14999999999998" customHeight="1" thickBot="1" x14ac:dyDescent="0.4">
      <c r="B95" s="5">
        <v>1317</v>
      </c>
      <c r="C95" s="5" t="s">
        <v>3</v>
      </c>
      <c r="D95" s="6"/>
    </row>
    <row r="96" spans="2:4" ht="260.14999999999998" hidden="1" customHeight="1" thickBot="1" x14ac:dyDescent="0.4">
      <c r="B96" s="5">
        <v>1318</v>
      </c>
      <c r="C96" s="5" t="s">
        <v>4</v>
      </c>
      <c r="D96" s="6"/>
    </row>
    <row r="97" spans="2:4" ht="260.14999999999998" customHeight="1" thickBot="1" x14ac:dyDescent="0.4">
      <c r="B97" s="5">
        <v>1321</v>
      </c>
      <c r="C97" s="5" t="s">
        <v>3</v>
      </c>
      <c r="D97" s="6"/>
    </row>
    <row r="98" spans="2:4" ht="260.14999999999998" customHeight="1" thickBot="1" x14ac:dyDescent="0.4">
      <c r="B98" s="5">
        <v>1324</v>
      </c>
      <c r="C98" s="5" t="s">
        <v>3</v>
      </c>
      <c r="D98" s="6"/>
    </row>
    <row r="99" spans="2:4" ht="260.14999999999998" customHeight="1" thickBot="1" x14ac:dyDescent="0.4">
      <c r="B99" s="5">
        <v>1325</v>
      </c>
      <c r="C99" s="5" t="s">
        <v>3</v>
      </c>
      <c r="D99" s="6"/>
    </row>
    <row r="100" spans="2:4" ht="260.14999999999998" customHeight="1" thickBot="1" x14ac:dyDescent="0.4">
      <c r="B100" s="5">
        <v>1327</v>
      </c>
      <c r="C100" s="5" t="s">
        <v>3</v>
      </c>
      <c r="D100" s="6"/>
    </row>
    <row r="101" spans="2:4" ht="260.14999999999998" customHeight="1" thickBot="1" x14ac:dyDescent="0.4">
      <c r="B101" s="5">
        <v>133</v>
      </c>
      <c r="C101" s="5" t="s">
        <v>3</v>
      </c>
      <c r="D101" s="6"/>
    </row>
    <row r="102" spans="2:4" ht="260.14999999999998" customHeight="1" thickBot="1" x14ac:dyDescent="0.4">
      <c r="B102" s="5">
        <v>1330</v>
      </c>
      <c r="C102" s="5" t="s">
        <v>3</v>
      </c>
      <c r="D102" s="6"/>
    </row>
    <row r="103" spans="2:4" ht="260.14999999999998" customHeight="1" thickBot="1" x14ac:dyDescent="0.4">
      <c r="B103" s="5">
        <v>1331</v>
      </c>
      <c r="C103" s="5" t="s">
        <v>3</v>
      </c>
      <c r="D103" s="6"/>
    </row>
    <row r="104" spans="2:4" ht="260.14999999999998" customHeight="1" thickBot="1" x14ac:dyDescent="0.4">
      <c r="B104" s="5">
        <v>1333</v>
      </c>
      <c r="C104" s="5" t="s">
        <v>3</v>
      </c>
      <c r="D104" s="6"/>
    </row>
    <row r="105" spans="2:4" ht="260.14999999999998" customHeight="1" thickBot="1" x14ac:dyDescent="0.4">
      <c r="B105" s="5">
        <v>1336</v>
      </c>
      <c r="C105" s="5" t="s">
        <v>3</v>
      </c>
      <c r="D105" s="6"/>
    </row>
    <row r="106" spans="2:4" ht="260.14999999999998" customHeight="1" thickBot="1" x14ac:dyDescent="0.4">
      <c r="B106" s="5">
        <v>1340</v>
      </c>
      <c r="C106" s="5" t="s">
        <v>3</v>
      </c>
      <c r="D106" s="6"/>
    </row>
    <row r="107" spans="2:4" ht="260.14999999999998" hidden="1" customHeight="1" thickBot="1" x14ac:dyDescent="0.4">
      <c r="B107" s="5">
        <v>1341</v>
      </c>
      <c r="C107" s="5" t="s">
        <v>2</v>
      </c>
      <c r="D107" s="6"/>
    </row>
    <row r="108" spans="2:4" ht="260.14999999999998" hidden="1" customHeight="1" thickBot="1" x14ac:dyDescent="0.4">
      <c r="B108" s="5">
        <v>1342</v>
      </c>
      <c r="C108" s="5" t="s">
        <v>2</v>
      </c>
      <c r="D108" s="6"/>
    </row>
    <row r="109" spans="2:4" ht="260.14999999999998" hidden="1" customHeight="1" thickBot="1" x14ac:dyDescent="0.4">
      <c r="B109" s="5">
        <v>1345</v>
      </c>
      <c r="C109" s="5" t="s">
        <v>8</v>
      </c>
      <c r="D109" s="6"/>
    </row>
    <row r="110" spans="2:4" ht="260.14999999999998" hidden="1" customHeight="1" thickBot="1" x14ac:dyDescent="0.4">
      <c r="B110" s="5">
        <v>1350</v>
      </c>
      <c r="C110" s="5" t="s">
        <v>2</v>
      </c>
      <c r="D110" s="6"/>
    </row>
    <row r="111" spans="2:4" ht="260.14999999999998" hidden="1" customHeight="1" thickBot="1" x14ac:dyDescent="0.4">
      <c r="B111" s="5">
        <v>1352</v>
      </c>
      <c r="C111" s="5" t="s">
        <v>10</v>
      </c>
      <c r="D111" s="6"/>
    </row>
    <row r="112" spans="2:4" ht="260.14999999999998" hidden="1" customHeight="1" thickBot="1" x14ac:dyDescent="0.4">
      <c r="B112" s="5">
        <v>1353</v>
      </c>
      <c r="C112" s="5" t="s">
        <v>10</v>
      </c>
      <c r="D112" s="6"/>
    </row>
    <row r="113" spans="2:4" ht="260.14999999999998" hidden="1" customHeight="1" thickBot="1" x14ac:dyDescent="0.4">
      <c r="B113" s="5">
        <v>1357</v>
      </c>
      <c r="C113" s="5" t="s">
        <v>10</v>
      </c>
      <c r="D113" s="6"/>
    </row>
    <row r="114" spans="2:4" ht="260.14999999999998" hidden="1" customHeight="1" thickBot="1" x14ac:dyDescent="0.4">
      <c r="B114" s="5">
        <v>1358</v>
      </c>
      <c r="C114" s="5" t="s">
        <v>10</v>
      </c>
      <c r="D114" s="6"/>
    </row>
    <row r="115" spans="2:4" ht="260.14999999999998" hidden="1" customHeight="1" thickBot="1" x14ac:dyDescent="0.4">
      <c r="B115" s="5">
        <v>1359</v>
      </c>
      <c r="C115" s="5" t="s">
        <v>2</v>
      </c>
      <c r="D115" s="6"/>
    </row>
    <row r="116" spans="2:4" ht="260.14999999999998" hidden="1" customHeight="1" thickBot="1" x14ac:dyDescent="0.4">
      <c r="B116" s="5">
        <v>1360</v>
      </c>
      <c r="C116" s="5" t="s">
        <v>2</v>
      </c>
      <c r="D116" s="6"/>
    </row>
    <row r="117" spans="2:4" ht="260.14999999999998" hidden="1" customHeight="1" thickBot="1" x14ac:dyDescent="0.4">
      <c r="B117" s="5">
        <v>1367</v>
      </c>
      <c r="C117" s="5" t="s">
        <v>8</v>
      </c>
      <c r="D117" s="6"/>
    </row>
    <row r="118" spans="2:4" ht="260.14999999999998" hidden="1" customHeight="1" thickBot="1" x14ac:dyDescent="0.4">
      <c r="B118" s="5">
        <v>1369</v>
      </c>
      <c r="C118" s="5" t="s">
        <v>2</v>
      </c>
      <c r="D118" s="6"/>
    </row>
    <row r="119" spans="2:4" ht="260.14999999999998" hidden="1" customHeight="1" thickBot="1" x14ac:dyDescent="0.4">
      <c r="B119" s="5">
        <v>1370</v>
      </c>
      <c r="C119" s="5" t="s">
        <v>2</v>
      </c>
      <c r="D119" s="6"/>
    </row>
    <row r="120" spans="2:4" ht="260.14999999999998" hidden="1" customHeight="1" thickBot="1" x14ac:dyDescent="0.4">
      <c r="B120" s="5">
        <v>1372</v>
      </c>
      <c r="C120" s="5" t="s">
        <v>8</v>
      </c>
      <c r="D120" s="6"/>
    </row>
    <row r="121" spans="2:4" ht="260.14999999999998" hidden="1" customHeight="1" thickBot="1" x14ac:dyDescent="0.4">
      <c r="B121" s="5">
        <v>1373</v>
      </c>
      <c r="C121" s="5" t="s">
        <v>8</v>
      </c>
      <c r="D121" s="6"/>
    </row>
    <row r="122" spans="2:4" ht="260.14999999999998" hidden="1" customHeight="1" thickBot="1" x14ac:dyDescent="0.4">
      <c r="B122" s="5">
        <v>1375</v>
      </c>
      <c r="C122" s="5" t="s">
        <v>8</v>
      </c>
      <c r="D122" s="6"/>
    </row>
    <row r="123" spans="2:4" ht="260.14999999999998" hidden="1" customHeight="1" thickBot="1" x14ac:dyDescent="0.4">
      <c r="B123" s="5">
        <v>1377</v>
      </c>
      <c r="C123" s="5" t="s">
        <v>8</v>
      </c>
      <c r="D123" s="6"/>
    </row>
    <row r="124" spans="2:4" ht="260.14999999999998" hidden="1" customHeight="1" thickBot="1" x14ac:dyDescent="0.4">
      <c r="B124" s="5">
        <v>1380</v>
      </c>
      <c r="C124" s="5" t="s">
        <v>8</v>
      </c>
      <c r="D124" s="6"/>
    </row>
    <row r="125" spans="2:4" ht="260.14999999999998" customHeight="1" thickBot="1" x14ac:dyDescent="0.4">
      <c r="B125" s="5">
        <v>139</v>
      </c>
      <c r="C125" s="5" t="s">
        <v>3</v>
      </c>
      <c r="D125" s="6"/>
    </row>
    <row r="126" spans="2:4" ht="260.14999999999998" hidden="1" customHeight="1" thickBot="1" x14ac:dyDescent="0.4">
      <c r="B126" s="5">
        <v>1391</v>
      </c>
      <c r="C126" s="5" t="s">
        <v>2</v>
      </c>
      <c r="D126" s="6"/>
    </row>
    <row r="127" spans="2:4" ht="260.14999999999998" hidden="1" customHeight="1" thickBot="1" x14ac:dyDescent="0.4">
      <c r="B127" s="5">
        <v>1393</v>
      </c>
      <c r="C127" s="5" t="s">
        <v>6</v>
      </c>
      <c r="D127" s="6"/>
    </row>
    <row r="128" spans="2:4" ht="260.14999999999998" hidden="1" customHeight="1" thickBot="1" x14ac:dyDescent="0.4">
      <c r="B128" s="5">
        <v>1394</v>
      </c>
      <c r="C128" s="5" t="s">
        <v>6</v>
      </c>
      <c r="D128" s="6"/>
    </row>
    <row r="129" spans="2:4" ht="260.14999999999998" hidden="1" customHeight="1" thickBot="1" x14ac:dyDescent="0.4">
      <c r="B129" s="5">
        <v>1399</v>
      </c>
      <c r="C129" s="5" t="s">
        <v>8</v>
      </c>
      <c r="D129" s="6"/>
    </row>
    <row r="130" spans="2:4" ht="260.14999999999998" customHeight="1" thickBot="1" x14ac:dyDescent="0.4">
      <c r="B130" s="5">
        <v>14</v>
      </c>
      <c r="C130" s="5" t="s">
        <v>3</v>
      </c>
      <c r="D130" s="6"/>
    </row>
    <row r="131" spans="2:4" ht="260.14999999999998" hidden="1" customHeight="1" thickBot="1" x14ac:dyDescent="0.4">
      <c r="B131" s="5">
        <v>1409</v>
      </c>
      <c r="C131" s="5" t="s">
        <v>2</v>
      </c>
      <c r="D131" s="6"/>
    </row>
    <row r="132" spans="2:4" ht="260.14999999999998" hidden="1" customHeight="1" thickBot="1" x14ac:dyDescent="0.4">
      <c r="B132" s="5">
        <v>1410</v>
      </c>
      <c r="C132" s="5" t="s">
        <v>2</v>
      </c>
      <c r="D132" s="6"/>
    </row>
    <row r="133" spans="2:4" ht="260.14999999999998" hidden="1" customHeight="1" thickBot="1" x14ac:dyDescent="0.4">
      <c r="B133" s="5">
        <v>1413</v>
      </c>
      <c r="C133" s="5" t="s">
        <v>11</v>
      </c>
      <c r="D133" s="6"/>
    </row>
    <row r="134" spans="2:4" ht="260.14999999999998" hidden="1" customHeight="1" thickBot="1" x14ac:dyDescent="0.4">
      <c r="B134" s="5">
        <v>1421</v>
      </c>
      <c r="C134" s="5" t="s">
        <v>2</v>
      </c>
      <c r="D134" s="6"/>
    </row>
    <row r="135" spans="2:4" ht="260.14999999999998" hidden="1" customHeight="1" thickBot="1" x14ac:dyDescent="0.4">
      <c r="B135" s="5">
        <v>1422</v>
      </c>
      <c r="C135" s="5" t="s">
        <v>8</v>
      </c>
      <c r="D135" s="6"/>
    </row>
    <row r="136" spans="2:4" ht="260.14999999999998" hidden="1" customHeight="1" thickBot="1" x14ac:dyDescent="0.4">
      <c r="B136" s="5">
        <v>1426</v>
      </c>
      <c r="C136" s="5" t="s">
        <v>2</v>
      </c>
      <c r="D136" s="6"/>
    </row>
    <row r="137" spans="2:4" ht="260.14999999999998" hidden="1" customHeight="1" thickBot="1" x14ac:dyDescent="0.4">
      <c r="B137" s="5">
        <v>1427</v>
      </c>
      <c r="C137" s="5" t="s">
        <v>2</v>
      </c>
      <c r="D137" s="6"/>
    </row>
    <row r="138" spans="2:4" ht="260.14999999999998" hidden="1" customHeight="1" thickBot="1" x14ac:dyDescent="0.4">
      <c r="B138" s="5">
        <v>1430</v>
      </c>
      <c r="C138" s="5" t="s">
        <v>2</v>
      </c>
      <c r="D138" s="6"/>
    </row>
    <row r="139" spans="2:4" ht="260.14999999999998" hidden="1" customHeight="1" thickBot="1" x14ac:dyDescent="0.4">
      <c r="B139" s="5">
        <v>1431</v>
      </c>
      <c r="C139" s="5" t="s">
        <v>2</v>
      </c>
      <c r="D139" s="6"/>
    </row>
    <row r="140" spans="2:4" ht="260.14999999999998" hidden="1" customHeight="1" thickBot="1" x14ac:dyDescent="0.4">
      <c r="B140" s="5">
        <v>1436</v>
      </c>
      <c r="C140" s="5" t="s">
        <v>2</v>
      </c>
      <c r="D140" s="6"/>
    </row>
    <row r="141" spans="2:4" ht="260.14999999999998" hidden="1" customHeight="1" thickBot="1" x14ac:dyDescent="0.4">
      <c r="B141" s="5">
        <v>1438</v>
      </c>
      <c r="C141" s="5" t="s">
        <v>8</v>
      </c>
      <c r="D141" s="6"/>
    </row>
    <row r="142" spans="2:4" ht="260.14999999999998" hidden="1" customHeight="1" thickBot="1" x14ac:dyDescent="0.4">
      <c r="B142" s="5">
        <v>1440</v>
      </c>
      <c r="C142" s="5" t="s">
        <v>8</v>
      </c>
      <c r="D142" s="6"/>
    </row>
    <row r="143" spans="2:4" ht="260.14999999999998" hidden="1" customHeight="1" thickBot="1" x14ac:dyDescent="0.4">
      <c r="B143" s="5">
        <v>1441</v>
      </c>
      <c r="C143" s="5" t="s">
        <v>2</v>
      </c>
      <c r="D143" s="6"/>
    </row>
    <row r="144" spans="2:4" ht="260.14999999999998" hidden="1" customHeight="1" thickBot="1" x14ac:dyDescent="0.4">
      <c r="B144" s="5">
        <v>1442</v>
      </c>
      <c r="C144" s="5" t="s">
        <v>4</v>
      </c>
      <c r="D144" s="6"/>
    </row>
    <row r="145" spans="2:4" ht="260.14999999999998" customHeight="1" thickBot="1" x14ac:dyDescent="0.4">
      <c r="B145" s="5">
        <v>1449</v>
      </c>
      <c r="C145" s="5" t="s">
        <v>3</v>
      </c>
      <c r="D145" s="6"/>
    </row>
    <row r="146" spans="2:4" ht="260.14999999999998" hidden="1" customHeight="1" thickBot="1" x14ac:dyDescent="0.4">
      <c r="B146" s="5">
        <v>1451</v>
      </c>
      <c r="C146" s="5" t="s">
        <v>2</v>
      </c>
      <c r="D146" s="6"/>
    </row>
    <row r="147" spans="2:4" ht="260.14999999999998" hidden="1" customHeight="1" thickBot="1" x14ac:dyDescent="0.4">
      <c r="B147" s="5">
        <v>1452</v>
      </c>
      <c r="C147" s="5" t="s">
        <v>12</v>
      </c>
      <c r="D147" s="6"/>
    </row>
    <row r="148" spans="2:4" ht="260.14999999999998" hidden="1" customHeight="1" thickBot="1" x14ac:dyDescent="0.4">
      <c r="B148" s="5">
        <v>1453</v>
      </c>
      <c r="C148" s="5" t="s">
        <v>12</v>
      </c>
      <c r="D148" s="6"/>
    </row>
    <row r="149" spans="2:4" ht="260.14999999999998" hidden="1" customHeight="1" thickBot="1" x14ac:dyDescent="0.4">
      <c r="B149" s="5">
        <v>1455</v>
      </c>
      <c r="C149" s="5" t="s">
        <v>12</v>
      </c>
      <c r="D149" s="6"/>
    </row>
    <row r="150" spans="2:4" ht="260.14999999999998" hidden="1" customHeight="1" thickBot="1" x14ac:dyDescent="0.4">
      <c r="B150" s="5">
        <v>1459</v>
      </c>
      <c r="C150" s="5" t="s">
        <v>10</v>
      </c>
      <c r="D150" s="6"/>
    </row>
    <row r="151" spans="2:4" ht="260.14999999999998" hidden="1" customHeight="1" thickBot="1" x14ac:dyDescent="0.4">
      <c r="B151" s="5">
        <v>1460</v>
      </c>
      <c r="C151" s="5" t="s">
        <v>8</v>
      </c>
      <c r="D151" s="6"/>
    </row>
    <row r="152" spans="2:4" ht="260.14999999999998" hidden="1" customHeight="1" thickBot="1" x14ac:dyDescent="0.4">
      <c r="B152" s="5">
        <v>1461</v>
      </c>
      <c r="C152" s="5" t="s">
        <v>8</v>
      </c>
      <c r="D152" s="6"/>
    </row>
    <row r="153" spans="2:4" ht="260.14999999999998" hidden="1" customHeight="1" thickBot="1" x14ac:dyDescent="0.4">
      <c r="B153" s="5">
        <v>1462</v>
      </c>
      <c r="C153" s="5" t="s">
        <v>8</v>
      </c>
      <c r="D153" s="6"/>
    </row>
    <row r="154" spans="2:4" ht="260.14999999999998" hidden="1" customHeight="1" thickBot="1" x14ac:dyDescent="0.4">
      <c r="B154" s="5">
        <v>1466</v>
      </c>
      <c r="C154" s="5" t="s">
        <v>5</v>
      </c>
      <c r="D154" s="6"/>
    </row>
    <row r="155" spans="2:4" ht="260.14999999999998" hidden="1" customHeight="1" thickBot="1" x14ac:dyDescent="0.4">
      <c r="B155" s="5">
        <v>1468</v>
      </c>
      <c r="C155" s="5" t="s">
        <v>12</v>
      </c>
      <c r="D155" s="6"/>
    </row>
    <row r="156" spans="2:4" ht="260.14999999999998" hidden="1" customHeight="1" thickBot="1" x14ac:dyDescent="0.4">
      <c r="B156" s="5">
        <v>1470</v>
      </c>
      <c r="C156" s="5" t="s">
        <v>12</v>
      </c>
      <c r="D156" s="6"/>
    </row>
    <row r="157" spans="2:4" ht="260.14999999999998" customHeight="1" thickBot="1" x14ac:dyDescent="0.4">
      <c r="B157" s="5">
        <v>1475</v>
      </c>
      <c r="C157" s="5" t="s">
        <v>3</v>
      </c>
      <c r="D157" s="6"/>
    </row>
    <row r="158" spans="2:4" ht="260.14999999999998" customHeight="1" thickBot="1" x14ac:dyDescent="0.4">
      <c r="B158" s="5">
        <v>1479</v>
      </c>
      <c r="C158" s="5" t="s">
        <v>3</v>
      </c>
      <c r="D158" s="6"/>
    </row>
    <row r="159" spans="2:4" ht="260.14999999999998" customHeight="1" thickBot="1" x14ac:dyDescent="0.4">
      <c r="B159" s="5">
        <v>148</v>
      </c>
      <c r="C159" s="5" t="s">
        <v>3</v>
      </c>
      <c r="D159" s="6"/>
    </row>
    <row r="160" spans="2:4" ht="260.14999999999998" customHeight="1" thickBot="1" x14ac:dyDescent="0.4">
      <c r="B160" s="5">
        <v>1480</v>
      </c>
      <c r="C160" s="5" t="s">
        <v>3</v>
      </c>
      <c r="D160" s="6"/>
    </row>
    <row r="161" spans="2:4" ht="260.14999999999998" hidden="1" customHeight="1" thickBot="1" x14ac:dyDescent="0.4">
      <c r="B161" s="5">
        <v>1484</v>
      </c>
      <c r="C161" s="5" t="s">
        <v>5</v>
      </c>
      <c r="D161" s="6"/>
    </row>
    <row r="162" spans="2:4" ht="260.14999999999998" hidden="1" customHeight="1" thickBot="1" x14ac:dyDescent="0.4">
      <c r="B162" s="5">
        <v>1494</v>
      </c>
      <c r="C162" s="5" t="s">
        <v>12</v>
      </c>
      <c r="D162" s="6"/>
    </row>
    <row r="163" spans="2:4" ht="260.14999999999998" hidden="1" customHeight="1" thickBot="1" x14ac:dyDescent="0.4">
      <c r="B163" s="5">
        <v>1497</v>
      </c>
      <c r="C163" s="5" t="s">
        <v>12</v>
      </c>
      <c r="D163" s="6"/>
    </row>
    <row r="164" spans="2:4" ht="260.14999999999998" hidden="1" customHeight="1" thickBot="1" x14ac:dyDescent="0.4">
      <c r="B164" s="5">
        <v>1500</v>
      </c>
      <c r="C164" s="5" t="s">
        <v>12</v>
      </c>
      <c r="D164" s="6"/>
    </row>
    <row r="165" spans="2:4" ht="260.14999999999998" hidden="1" customHeight="1" thickBot="1" x14ac:dyDescent="0.4">
      <c r="B165" s="5">
        <v>1501</v>
      </c>
      <c r="C165" s="5" t="s">
        <v>12</v>
      </c>
      <c r="D165" s="6"/>
    </row>
    <row r="166" spans="2:4" ht="21.5" hidden="1" thickBot="1" x14ac:dyDescent="0.4">
      <c r="B166" s="5">
        <v>1502</v>
      </c>
      <c r="C166" s="5" t="s">
        <v>12</v>
      </c>
      <c r="D166" s="6"/>
    </row>
    <row r="167" spans="2:4" ht="21.5" hidden="1" thickBot="1" x14ac:dyDescent="0.4">
      <c r="B167" s="5">
        <v>1515</v>
      </c>
      <c r="C167" s="5" t="s">
        <v>10</v>
      </c>
      <c r="D167" s="6"/>
    </row>
    <row r="168" spans="2:4" ht="21.5" hidden="1" thickBot="1" x14ac:dyDescent="0.4">
      <c r="B168" s="5">
        <v>1516</v>
      </c>
      <c r="C168" s="5" t="s">
        <v>4</v>
      </c>
      <c r="D168" s="6"/>
    </row>
    <row r="169" spans="2:4" ht="21.5" hidden="1" thickBot="1" x14ac:dyDescent="0.4">
      <c r="B169" s="5">
        <v>1517</v>
      </c>
      <c r="C169" s="5" t="s">
        <v>4</v>
      </c>
      <c r="D169" s="6"/>
    </row>
    <row r="170" spans="2:4" ht="21.5" hidden="1" thickBot="1" x14ac:dyDescent="0.4">
      <c r="B170" s="5">
        <v>1519</v>
      </c>
      <c r="C170" s="5" t="s">
        <v>4</v>
      </c>
      <c r="D170" s="6"/>
    </row>
    <row r="171" spans="2:4" ht="21.5" thickBot="1" x14ac:dyDescent="0.4">
      <c r="B171" s="5">
        <v>152</v>
      </c>
      <c r="C171" s="5" t="s">
        <v>3</v>
      </c>
      <c r="D171" s="6"/>
    </row>
    <row r="172" spans="2:4" ht="21.5" hidden="1" thickBot="1" x14ac:dyDescent="0.4">
      <c r="B172" s="5">
        <v>1521</v>
      </c>
      <c r="C172" s="5" t="s">
        <v>9</v>
      </c>
      <c r="D172" s="6"/>
    </row>
    <row r="173" spans="2:4" ht="21.5" hidden="1" thickBot="1" x14ac:dyDescent="0.4">
      <c r="B173" s="5">
        <v>1523</v>
      </c>
      <c r="C173" s="5" t="s">
        <v>11</v>
      </c>
      <c r="D173" s="6"/>
    </row>
    <row r="174" spans="2:4" ht="21.5" hidden="1" thickBot="1" x14ac:dyDescent="0.4">
      <c r="B174" s="5">
        <v>1524</v>
      </c>
      <c r="C174" s="5" t="s">
        <v>11</v>
      </c>
      <c r="D174" s="6"/>
    </row>
    <row r="175" spans="2:4" ht="21.5" hidden="1" thickBot="1" x14ac:dyDescent="0.4">
      <c r="B175" s="5">
        <v>1527</v>
      </c>
      <c r="C175" s="5" t="s">
        <v>12</v>
      </c>
      <c r="D175" s="6"/>
    </row>
    <row r="176" spans="2:4" ht="21.5" hidden="1" thickBot="1" x14ac:dyDescent="0.4">
      <c r="B176" s="5">
        <v>1530</v>
      </c>
      <c r="C176" s="5" t="s">
        <v>10</v>
      </c>
      <c r="D176" s="6"/>
    </row>
    <row r="177" spans="2:4" ht="21.5" hidden="1" thickBot="1" x14ac:dyDescent="0.4">
      <c r="B177" s="5">
        <v>1533</v>
      </c>
      <c r="C177" s="5" t="s">
        <v>5</v>
      </c>
      <c r="D177" s="6"/>
    </row>
    <row r="178" spans="2:4" ht="21.5" hidden="1" thickBot="1" x14ac:dyDescent="0.4">
      <c r="B178" s="5">
        <v>1536</v>
      </c>
      <c r="C178" s="5" t="s">
        <v>2</v>
      </c>
      <c r="D178" s="6"/>
    </row>
    <row r="179" spans="2:4" ht="21.5" hidden="1" thickBot="1" x14ac:dyDescent="0.4">
      <c r="B179" s="5">
        <v>1537</v>
      </c>
      <c r="C179" s="5" t="s">
        <v>2</v>
      </c>
      <c r="D179" s="6"/>
    </row>
    <row r="180" spans="2:4" ht="21.5" hidden="1" thickBot="1" x14ac:dyDescent="0.4">
      <c r="B180" s="5">
        <v>1538</v>
      </c>
      <c r="C180" s="5" t="s">
        <v>8</v>
      </c>
      <c r="D180" s="6"/>
    </row>
    <row r="181" spans="2:4" ht="21.5" thickBot="1" x14ac:dyDescent="0.4">
      <c r="B181" s="5">
        <v>154</v>
      </c>
      <c r="C181" s="5" t="s">
        <v>3</v>
      </c>
      <c r="D181" s="6"/>
    </row>
    <row r="182" spans="2:4" ht="21.5" hidden="1" thickBot="1" x14ac:dyDescent="0.4">
      <c r="B182" s="5">
        <v>1541</v>
      </c>
      <c r="C182" s="5" t="s">
        <v>8</v>
      </c>
      <c r="D182" s="6"/>
    </row>
    <row r="183" spans="2:4" ht="21.5" hidden="1" thickBot="1" x14ac:dyDescent="0.4">
      <c r="B183" s="5">
        <v>1543</v>
      </c>
      <c r="C183" s="5" t="s">
        <v>8</v>
      </c>
      <c r="D183" s="6"/>
    </row>
    <row r="184" spans="2:4" ht="21.5" hidden="1" thickBot="1" x14ac:dyDescent="0.4">
      <c r="B184" s="5">
        <v>1547</v>
      </c>
      <c r="C184" s="5" t="s">
        <v>4</v>
      </c>
      <c r="D184" s="6"/>
    </row>
    <row r="185" spans="2:4" ht="21.5" hidden="1" thickBot="1" x14ac:dyDescent="0.4">
      <c r="B185" s="5">
        <v>1548</v>
      </c>
      <c r="C185" s="5" t="s">
        <v>4</v>
      </c>
      <c r="D185" s="6"/>
    </row>
    <row r="186" spans="2:4" ht="21.5" hidden="1" thickBot="1" x14ac:dyDescent="0.4">
      <c r="B186" s="5">
        <v>1551</v>
      </c>
      <c r="C186" s="5" t="s">
        <v>9</v>
      </c>
      <c r="D186" s="6"/>
    </row>
    <row r="187" spans="2:4" ht="21.5" hidden="1" thickBot="1" x14ac:dyDescent="0.4">
      <c r="B187" s="5">
        <v>1554</v>
      </c>
      <c r="C187" s="5" t="s">
        <v>9</v>
      </c>
      <c r="D187" s="6"/>
    </row>
    <row r="188" spans="2:4" ht="21.5" hidden="1" thickBot="1" x14ac:dyDescent="0.4">
      <c r="B188" s="5">
        <v>1557</v>
      </c>
      <c r="C188" s="5" t="s">
        <v>9</v>
      </c>
      <c r="D188" s="6"/>
    </row>
    <row r="189" spans="2:4" ht="21.5" thickBot="1" x14ac:dyDescent="0.4">
      <c r="B189" s="5">
        <v>1559</v>
      </c>
      <c r="C189" s="5" t="s">
        <v>3</v>
      </c>
      <c r="D189" s="6"/>
    </row>
    <row r="190" spans="2:4" ht="21.5" hidden="1" thickBot="1" x14ac:dyDescent="0.4">
      <c r="B190" s="5">
        <v>1560</v>
      </c>
      <c r="C190" s="5" t="s">
        <v>9</v>
      </c>
      <c r="D190" s="6"/>
    </row>
    <row r="191" spans="2:4" ht="21.5" hidden="1" thickBot="1" x14ac:dyDescent="0.4">
      <c r="B191" s="5">
        <v>1561</v>
      </c>
      <c r="C191" s="5" t="s">
        <v>9</v>
      </c>
      <c r="D191" s="6"/>
    </row>
    <row r="192" spans="2:4" ht="21.5" hidden="1" thickBot="1" x14ac:dyDescent="0.4">
      <c r="B192" s="5">
        <v>1562</v>
      </c>
      <c r="C192" s="5" t="s">
        <v>9</v>
      </c>
      <c r="D192" s="6"/>
    </row>
    <row r="193" spans="2:4" ht="21.5" hidden="1" thickBot="1" x14ac:dyDescent="0.4">
      <c r="B193" s="5">
        <v>1564</v>
      </c>
      <c r="C193" s="5" t="s">
        <v>5</v>
      </c>
      <c r="D193" s="6"/>
    </row>
    <row r="194" spans="2:4" ht="21.5" hidden="1" thickBot="1" x14ac:dyDescent="0.4">
      <c r="B194" s="5">
        <v>1569</v>
      </c>
      <c r="C194" s="5" t="s">
        <v>5</v>
      </c>
      <c r="D194" s="6"/>
    </row>
    <row r="195" spans="2:4" ht="21.5" hidden="1" thickBot="1" x14ac:dyDescent="0.4">
      <c r="B195" s="5">
        <v>1573</v>
      </c>
      <c r="C195" s="5" t="s">
        <v>5</v>
      </c>
      <c r="D195" s="6"/>
    </row>
    <row r="196" spans="2:4" ht="21.5" hidden="1" thickBot="1" x14ac:dyDescent="0.4">
      <c r="B196" s="5">
        <v>1575</v>
      </c>
      <c r="C196" s="5" t="s">
        <v>8</v>
      </c>
      <c r="D196" s="6"/>
    </row>
    <row r="197" spans="2:4" ht="21.5" hidden="1" thickBot="1" x14ac:dyDescent="0.4">
      <c r="B197" s="5">
        <v>1577</v>
      </c>
      <c r="C197" s="5" t="s">
        <v>2</v>
      </c>
      <c r="D197" s="6"/>
    </row>
    <row r="198" spans="2:4" ht="21.5" hidden="1" thickBot="1" x14ac:dyDescent="0.4">
      <c r="B198" s="5">
        <v>1588</v>
      </c>
      <c r="C198" s="5" t="s">
        <v>5</v>
      </c>
      <c r="D198" s="6"/>
    </row>
    <row r="199" spans="2:4" ht="21.5" hidden="1" thickBot="1" x14ac:dyDescent="0.4">
      <c r="B199" s="5">
        <v>1594</v>
      </c>
      <c r="C199" s="5" t="s">
        <v>4</v>
      </c>
      <c r="D199" s="6"/>
    </row>
    <row r="200" spans="2:4" ht="21.5" hidden="1" thickBot="1" x14ac:dyDescent="0.4">
      <c r="B200" s="5">
        <v>1595</v>
      </c>
      <c r="C200" s="5" t="s">
        <v>4</v>
      </c>
      <c r="D200" s="6"/>
    </row>
    <row r="201" spans="2:4" ht="21.5" hidden="1" thickBot="1" x14ac:dyDescent="0.4">
      <c r="B201" s="5">
        <v>1596</v>
      </c>
      <c r="C201" s="5" t="s">
        <v>4</v>
      </c>
      <c r="D201" s="6"/>
    </row>
    <row r="202" spans="2:4" ht="21.5" hidden="1" thickBot="1" x14ac:dyDescent="0.4">
      <c r="B202" s="5">
        <v>1597</v>
      </c>
      <c r="C202" s="5" t="s">
        <v>4</v>
      </c>
      <c r="D202" s="6"/>
    </row>
    <row r="203" spans="2:4" ht="21.5" hidden="1" thickBot="1" x14ac:dyDescent="0.4">
      <c r="B203" s="5">
        <v>1598</v>
      </c>
      <c r="C203" s="5" t="s">
        <v>2</v>
      </c>
      <c r="D203" s="6"/>
    </row>
    <row r="204" spans="2:4" ht="21.5" hidden="1" thickBot="1" x14ac:dyDescent="0.4">
      <c r="B204" s="5">
        <v>1599</v>
      </c>
      <c r="C204" s="5" t="s">
        <v>10</v>
      </c>
      <c r="D204" s="6"/>
    </row>
    <row r="205" spans="2:4" ht="21.5" hidden="1" thickBot="1" x14ac:dyDescent="0.4">
      <c r="B205" s="5">
        <v>1600</v>
      </c>
      <c r="C205" s="5" t="s">
        <v>10</v>
      </c>
      <c r="D205" s="6"/>
    </row>
    <row r="206" spans="2:4" ht="21.5" hidden="1" thickBot="1" x14ac:dyDescent="0.4">
      <c r="B206" s="5">
        <v>1601</v>
      </c>
      <c r="C206" s="5" t="s">
        <v>10</v>
      </c>
      <c r="D206" s="6"/>
    </row>
    <row r="207" spans="2:4" ht="21.5" hidden="1" thickBot="1" x14ac:dyDescent="0.4">
      <c r="B207" s="5">
        <v>1602</v>
      </c>
      <c r="C207" s="5" t="s">
        <v>13</v>
      </c>
      <c r="D207" s="6"/>
    </row>
    <row r="208" spans="2:4" ht="21.5" hidden="1" thickBot="1" x14ac:dyDescent="0.4">
      <c r="B208" s="5">
        <v>1604</v>
      </c>
      <c r="C208" s="5" t="s">
        <v>8</v>
      </c>
      <c r="D208" s="6"/>
    </row>
    <row r="209" spans="2:4" ht="21.5" hidden="1" thickBot="1" x14ac:dyDescent="0.4">
      <c r="B209" s="5">
        <v>1607</v>
      </c>
      <c r="C209" s="5" t="s">
        <v>10</v>
      </c>
      <c r="D209" s="6"/>
    </row>
    <row r="210" spans="2:4" ht="21.5" hidden="1" thickBot="1" x14ac:dyDescent="0.4">
      <c r="B210" s="5">
        <v>1609</v>
      </c>
      <c r="C210" s="5" t="s">
        <v>2</v>
      </c>
      <c r="D210" s="6"/>
    </row>
    <row r="211" spans="2:4" ht="21.5" hidden="1" thickBot="1" x14ac:dyDescent="0.4">
      <c r="B211" s="5">
        <v>1617</v>
      </c>
      <c r="C211" s="5" t="s">
        <v>8</v>
      </c>
      <c r="D211" s="6"/>
    </row>
    <row r="212" spans="2:4" ht="21.5" hidden="1" thickBot="1" x14ac:dyDescent="0.4">
      <c r="B212" s="5">
        <v>1623</v>
      </c>
      <c r="C212" s="5" t="s">
        <v>8</v>
      </c>
      <c r="D212" s="6"/>
    </row>
    <row r="213" spans="2:4" ht="21.5" hidden="1" thickBot="1" x14ac:dyDescent="0.4">
      <c r="B213" s="5">
        <v>1628</v>
      </c>
      <c r="C213" s="5" t="s">
        <v>4</v>
      </c>
      <c r="D213" s="6"/>
    </row>
    <row r="214" spans="2:4" ht="21.5" hidden="1" thickBot="1" x14ac:dyDescent="0.4">
      <c r="B214" s="5">
        <v>1630</v>
      </c>
      <c r="C214" s="5" t="s">
        <v>2</v>
      </c>
      <c r="D214" s="6"/>
    </row>
    <row r="215" spans="2:4" ht="21.5" hidden="1" thickBot="1" x14ac:dyDescent="0.4">
      <c r="B215" s="5">
        <v>1631</v>
      </c>
      <c r="C215" s="5" t="s">
        <v>8</v>
      </c>
      <c r="D215" s="6"/>
    </row>
    <row r="216" spans="2:4" ht="21.5" hidden="1" thickBot="1" x14ac:dyDescent="0.4">
      <c r="B216" s="5">
        <v>1633</v>
      </c>
      <c r="C216" s="5" t="s">
        <v>8</v>
      </c>
      <c r="D216" s="6"/>
    </row>
    <row r="217" spans="2:4" ht="21.5" hidden="1" thickBot="1" x14ac:dyDescent="0.4">
      <c r="B217" s="5">
        <v>1638</v>
      </c>
      <c r="C217" s="5" t="s">
        <v>8</v>
      </c>
      <c r="D217" s="6"/>
    </row>
    <row r="218" spans="2:4" ht="21.5" hidden="1" thickBot="1" x14ac:dyDescent="0.4">
      <c r="B218" s="5">
        <v>1643</v>
      </c>
      <c r="C218" s="5" t="s">
        <v>8</v>
      </c>
      <c r="D218" s="6"/>
    </row>
    <row r="219" spans="2:4" ht="21.5" hidden="1" thickBot="1" x14ac:dyDescent="0.4">
      <c r="B219" s="5">
        <v>1646</v>
      </c>
      <c r="C219" s="5" t="s">
        <v>8</v>
      </c>
      <c r="D219" s="6"/>
    </row>
    <row r="220" spans="2:4" ht="21.5" hidden="1" thickBot="1" x14ac:dyDescent="0.4">
      <c r="B220" s="5">
        <v>1647</v>
      </c>
      <c r="C220" s="5" t="s">
        <v>8</v>
      </c>
      <c r="D220" s="6"/>
    </row>
    <row r="221" spans="2:4" ht="21.5" hidden="1" thickBot="1" x14ac:dyDescent="0.4">
      <c r="B221" s="5">
        <v>1650</v>
      </c>
      <c r="C221" s="5" t="s">
        <v>8</v>
      </c>
      <c r="D221" s="6"/>
    </row>
    <row r="222" spans="2:4" ht="21.5" hidden="1" thickBot="1" x14ac:dyDescent="0.4">
      <c r="B222" s="5">
        <v>1661</v>
      </c>
      <c r="C222" s="5" t="s">
        <v>8</v>
      </c>
      <c r="D222" s="6"/>
    </row>
    <row r="223" spans="2:4" ht="21.5" hidden="1" thickBot="1" x14ac:dyDescent="0.4">
      <c r="B223" s="5">
        <v>1663</v>
      </c>
      <c r="C223" s="5" t="s">
        <v>9</v>
      </c>
      <c r="D223" s="6"/>
    </row>
    <row r="224" spans="2:4" ht="21.5" hidden="1" thickBot="1" x14ac:dyDescent="0.4">
      <c r="B224" s="5">
        <v>1664</v>
      </c>
      <c r="C224" s="5" t="s">
        <v>2</v>
      </c>
      <c r="D224" s="6"/>
    </row>
    <row r="225" spans="2:4" ht="21.5" hidden="1" thickBot="1" x14ac:dyDescent="0.4">
      <c r="B225" s="5">
        <v>1670</v>
      </c>
      <c r="C225" s="5" t="s">
        <v>13</v>
      </c>
      <c r="D225" s="6"/>
    </row>
    <row r="226" spans="2:4" ht="21.5" hidden="1" thickBot="1" x14ac:dyDescent="0.4">
      <c r="B226" s="5">
        <v>1673</v>
      </c>
      <c r="C226" s="5" t="s">
        <v>2</v>
      </c>
      <c r="D226" s="6"/>
    </row>
    <row r="227" spans="2:4" ht="21.5" hidden="1" thickBot="1" x14ac:dyDescent="0.4">
      <c r="B227" s="5">
        <v>1679</v>
      </c>
      <c r="C227" s="5" t="s">
        <v>5</v>
      </c>
      <c r="D227" s="6"/>
    </row>
    <row r="228" spans="2:4" ht="21.5" hidden="1" thickBot="1" x14ac:dyDescent="0.4">
      <c r="B228" s="5">
        <v>168</v>
      </c>
      <c r="C228" s="5" t="s">
        <v>4</v>
      </c>
      <c r="D228" s="6"/>
    </row>
    <row r="229" spans="2:4" ht="21.5" hidden="1" thickBot="1" x14ac:dyDescent="0.4">
      <c r="B229" s="5">
        <v>1681</v>
      </c>
      <c r="C229" s="5" t="s">
        <v>7</v>
      </c>
      <c r="D229" s="6"/>
    </row>
    <row r="230" spans="2:4" ht="21.5" hidden="1" thickBot="1" x14ac:dyDescent="0.4">
      <c r="B230" s="5">
        <v>1682</v>
      </c>
      <c r="C230" s="5" t="s">
        <v>4</v>
      </c>
      <c r="D230" s="6"/>
    </row>
    <row r="231" spans="2:4" ht="21.5" hidden="1" thickBot="1" x14ac:dyDescent="0.4">
      <c r="B231" s="5">
        <v>1684</v>
      </c>
      <c r="C231" s="5" t="s">
        <v>8</v>
      </c>
      <c r="D231" s="6"/>
    </row>
    <row r="232" spans="2:4" ht="21.5" thickBot="1" x14ac:dyDescent="0.4">
      <c r="B232" s="5">
        <v>1690</v>
      </c>
      <c r="C232" s="5" t="s">
        <v>3</v>
      </c>
      <c r="D232" s="6"/>
    </row>
    <row r="233" spans="2:4" ht="21.5" thickBot="1" x14ac:dyDescent="0.4">
      <c r="B233" s="5">
        <v>1691</v>
      </c>
      <c r="C233" s="5" t="s">
        <v>3</v>
      </c>
      <c r="D233" s="6"/>
    </row>
    <row r="234" spans="2:4" ht="21.5" thickBot="1" x14ac:dyDescent="0.4">
      <c r="B234" s="5">
        <v>1692</v>
      </c>
      <c r="C234" s="5" t="s">
        <v>3</v>
      </c>
      <c r="D234" s="6"/>
    </row>
    <row r="235" spans="2:4" ht="21.5" thickBot="1" x14ac:dyDescent="0.4">
      <c r="B235" s="5">
        <v>1695</v>
      </c>
      <c r="C235" s="5" t="s">
        <v>3</v>
      </c>
      <c r="D235" s="6"/>
    </row>
    <row r="236" spans="2:4" ht="21.5" thickBot="1" x14ac:dyDescent="0.4">
      <c r="B236" s="5">
        <v>1697</v>
      </c>
      <c r="C236" s="5" t="s">
        <v>3</v>
      </c>
      <c r="D236" s="6"/>
    </row>
    <row r="237" spans="2:4" ht="21.5" hidden="1" thickBot="1" x14ac:dyDescent="0.4">
      <c r="B237" s="5">
        <v>1704</v>
      </c>
      <c r="C237" s="5" t="s">
        <v>8</v>
      </c>
      <c r="D237" s="6"/>
    </row>
    <row r="238" spans="2:4" ht="21.5" thickBot="1" x14ac:dyDescent="0.4">
      <c r="B238" s="5">
        <v>171</v>
      </c>
      <c r="C238" s="5" t="s">
        <v>3</v>
      </c>
      <c r="D238" s="6"/>
    </row>
    <row r="239" spans="2:4" ht="21.5" hidden="1" thickBot="1" x14ac:dyDescent="0.4">
      <c r="B239" s="5">
        <v>1710</v>
      </c>
      <c r="C239" s="5" t="s">
        <v>7</v>
      </c>
      <c r="D239" s="6"/>
    </row>
    <row r="240" spans="2:4" ht="21.5" hidden="1" thickBot="1" x14ac:dyDescent="0.4">
      <c r="B240" s="5">
        <v>1711</v>
      </c>
      <c r="C240" s="5" t="s">
        <v>5</v>
      </c>
      <c r="D240" s="6"/>
    </row>
    <row r="241" spans="2:4" ht="21.5" thickBot="1" x14ac:dyDescent="0.4">
      <c r="B241" s="5">
        <v>1718</v>
      </c>
      <c r="C241" s="5" t="s">
        <v>3</v>
      </c>
      <c r="D241" s="6"/>
    </row>
    <row r="242" spans="2:4" ht="21.5" hidden="1" thickBot="1" x14ac:dyDescent="0.4">
      <c r="B242" s="5">
        <v>1720</v>
      </c>
      <c r="C242" s="5" t="s">
        <v>5</v>
      </c>
      <c r="D242" s="6"/>
    </row>
    <row r="243" spans="2:4" ht="21.5" thickBot="1" x14ac:dyDescent="0.4">
      <c r="B243" s="5">
        <v>1738</v>
      </c>
      <c r="C243" s="5" t="s">
        <v>3</v>
      </c>
      <c r="D243" s="6"/>
    </row>
    <row r="244" spans="2:4" ht="21.5" thickBot="1" x14ac:dyDescent="0.4">
      <c r="B244" s="5">
        <v>1739</v>
      </c>
      <c r="C244" s="5" t="s">
        <v>3</v>
      </c>
      <c r="D244" s="6"/>
    </row>
    <row r="245" spans="2:4" ht="21.5" thickBot="1" x14ac:dyDescent="0.4">
      <c r="B245" s="5">
        <v>1740</v>
      </c>
      <c r="C245" s="5" t="s">
        <v>3</v>
      </c>
      <c r="D245" s="6"/>
    </row>
    <row r="246" spans="2:4" ht="21.5" thickBot="1" x14ac:dyDescent="0.4">
      <c r="B246" s="5">
        <v>1741</v>
      </c>
      <c r="C246" s="5" t="s">
        <v>3</v>
      </c>
      <c r="D246" s="6"/>
    </row>
    <row r="247" spans="2:4" ht="21.5" thickBot="1" x14ac:dyDescent="0.4">
      <c r="B247" s="5">
        <v>1743</v>
      </c>
      <c r="C247" s="5" t="s">
        <v>3</v>
      </c>
      <c r="D247" s="6"/>
    </row>
    <row r="248" spans="2:4" ht="21.5" thickBot="1" x14ac:dyDescent="0.4">
      <c r="B248" s="5">
        <v>1744</v>
      </c>
      <c r="C248" s="5" t="s">
        <v>3</v>
      </c>
      <c r="D248" s="6"/>
    </row>
    <row r="249" spans="2:4" ht="21.5" thickBot="1" x14ac:dyDescent="0.4">
      <c r="B249" s="5">
        <v>1746</v>
      </c>
      <c r="C249" s="5" t="s">
        <v>3</v>
      </c>
      <c r="D249" s="6"/>
    </row>
    <row r="250" spans="2:4" ht="21.5" hidden="1" thickBot="1" x14ac:dyDescent="0.4">
      <c r="B250" s="5">
        <v>1749</v>
      </c>
      <c r="C250" s="5" t="s">
        <v>8</v>
      </c>
      <c r="D250" s="6"/>
    </row>
    <row r="251" spans="2:4" ht="21.5" hidden="1" thickBot="1" x14ac:dyDescent="0.4">
      <c r="B251" s="5">
        <v>1750</v>
      </c>
      <c r="C251" s="5" t="s">
        <v>8</v>
      </c>
      <c r="D251" s="6"/>
    </row>
    <row r="252" spans="2:4" ht="21.5" hidden="1" thickBot="1" x14ac:dyDescent="0.4">
      <c r="B252" s="5">
        <v>1751</v>
      </c>
      <c r="C252" s="5" t="s">
        <v>8</v>
      </c>
      <c r="D252" s="6"/>
    </row>
    <row r="253" spans="2:4" ht="21.5" thickBot="1" x14ac:dyDescent="0.4">
      <c r="B253" s="5">
        <v>1754</v>
      </c>
      <c r="C253" s="5" t="s">
        <v>3</v>
      </c>
      <c r="D253" s="6"/>
    </row>
    <row r="254" spans="2:4" ht="21.5" thickBot="1" x14ac:dyDescent="0.4">
      <c r="B254" s="5">
        <v>1755</v>
      </c>
      <c r="C254" s="5" t="s">
        <v>3</v>
      </c>
      <c r="D254" s="6"/>
    </row>
    <row r="255" spans="2:4" ht="21.5" thickBot="1" x14ac:dyDescent="0.4">
      <c r="B255" s="5">
        <v>1757</v>
      </c>
      <c r="C255" s="5" t="s">
        <v>3</v>
      </c>
      <c r="D255" s="6"/>
    </row>
    <row r="256" spans="2:4" ht="21.5" thickBot="1" x14ac:dyDescent="0.4">
      <c r="B256" s="5">
        <v>1762</v>
      </c>
      <c r="C256" s="5" t="s">
        <v>3</v>
      </c>
      <c r="D256" s="6"/>
    </row>
    <row r="257" spans="2:4" ht="21.5" hidden="1" thickBot="1" x14ac:dyDescent="0.4">
      <c r="B257" s="5">
        <v>177</v>
      </c>
      <c r="C257" s="5" t="s">
        <v>8</v>
      </c>
      <c r="D257" s="6"/>
    </row>
    <row r="258" spans="2:4" ht="21.5" hidden="1" thickBot="1" x14ac:dyDescent="0.4">
      <c r="B258" s="5">
        <v>1776</v>
      </c>
      <c r="C258" s="5" t="s">
        <v>12</v>
      </c>
      <c r="D258" s="6"/>
    </row>
    <row r="259" spans="2:4" ht="21.5" hidden="1" thickBot="1" x14ac:dyDescent="0.4">
      <c r="B259" s="5">
        <v>1777</v>
      </c>
      <c r="C259" s="5" t="s">
        <v>12</v>
      </c>
      <c r="D259" s="6"/>
    </row>
    <row r="260" spans="2:4" ht="21.5" thickBot="1" x14ac:dyDescent="0.4">
      <c r="B260" s="5">
        <v>1782</v>
      </c>
      <c r="C260" s="5" t="s">
        <v>3</v>
      </c>
      <c r="D260" s="6"/>
    </row>
    <row r="261" spans="2:4" ht="21.5" thickBot="1" x14ac:dyDescent="0.4">
      <c r="B261" s="5">
        <v>1783</v>
      </c>
      <c r="C261" s="5" t="s">
        <v>3</v>
      </c>
      <c r="D261" s="6"/>
    </row>
    <row r="262" spans="2:4" ht="21.5" thickBot="1" x14ac:dyDescent="0.4">
      <c r="B262" s="5">
        <v>1784</v>
      </c>
      <c r="C262" s="5" t="s">
        <v>3</v>
      </c>
      <c r="D262" s="6"/>
    </row>
    <row r="263" spans="2:4" ht="21.5" hidden="1" thickBot="1" x14ac:dyDescent="0.4">
      <c r="B263" s="5">
        <v>179</v>
      </c>
      <c r="C263" s="5" t="s">
        <v>2</v>
      </c>
      <c r="D263" s="6"/>
    </row>
    <row r="264" spans="2:4" ht="21.5" thickBot="1" x14ac:dyDescent="0.4">
      <c r="B264" s="5">
        <v>1796</v>
      </c>
      <c r="C264" s="5" t="s">
        <v>3</v>
      </c>
      <c r="D264" s="6"/>
    </row>
    <row r="265" spans="2:4" ht="21.5" hidden="1" thickBot="1" x14ac:dyDescent="0.4">
      <c r="B265" s="5">
        <v>180</v>
      </c>
      <c r="C265" s="5" t="s">
        <v>2</v>
      </c>
      <c r="D265" s="6"/>
    </row>
    <row r="266" spans="2:4" ht="21.5" thickBot="1" x14ac:dyDescent="0.4">
      <c r="B266" s="5">
        <v>1822</v>
      </c>
      <c r="C266" s="5" t="s">
        <v>3</v>
      </c>
      <c r="D266" s="6"/>
    </row>
    <row r="267" spans="2:4" ht="21.5" thickBot="1" x14ac:dyDescent="0.4">
      <c r="B267" s="5">
        <v>1823</v>
      </c>
      <c r="C267" s="5" t="s">
        <v>3</v>
      </c>
      <c r="D267" s="6"/>
    </row>
    <row r="268" spans="2:4" ht="21.5" thickBot="1" x14ac:dyDescent="0.4">
      <c r="B268" s="5">
        <v>1827</v>
      </c>
      <c r="C268" s="5" t="s">
        <v>3</v>
      </c>
      <c r="D268" s="6"/>
    </row>
    <row r="269" spans="2:4" ht="21.5" thickBot="1" x14ac:dyDescent="0.4">
      <c r="B269" s="5">
        <v>1828</v>
      </c>
      <c r="C269" s="5" t="s">
        <v>3</v>
      </c>
      <c r="D269" s="6"/>
    </row>
    <row r="270" spans="2:4" ht="21.5" thickBot="1" x14ac:dyDescent="0.4">
      <c r="B270" s="5">
        <v>1829</v>
      </c>
      <c r="C270" s="5" t="s">
        <v>3</v>
      </c>
      <c r="D270" s="6"/>
    </row>
    <row r="271" spans="2:4" ht="21.5" thickBot="1" x14ac:dyDescent="0.4">
      <c r="B271" s="5">
        <v>1831</v>
      </c>
      <c r="C271" s="5" t="s">
        <v>3</v>
      </c>
      <c r="D271" s="6"/>
    </row>
    <row r="272" spans="2:4" ht="21.5" hidden="1" thickBot="1" x14ac:dyDescent="0.4">
      <c r="B272" s="5">
        <v>1835</v>
      </c>
      <c r="C272" s="5" t="s">
        <v>12</v>
      </c>
      <c r="D272" s="6"/>
    </row>
    <row r="273" spans="2:4" ht="21.5" hidden="1" thickBot="1" x14ac:dyDescent="0.4">
      <c r="B273" s="5">
        <v>1836</v>
      </c>
      <c r="C273" s="5" t="s">
        <v>12</v>
      </c>
      <c r="D273" s="6"/>
    </row>
    <row r="274" spans="2:4" ht="21.5" hidden="1" thickBot="1" x14ac:dyDescent="0.4">
      <c r="B274" s="5">
        <v>1841</v>
      </c>
      <c r="C274" s="5" t="s">
        <v>5</v>
      </c>
      <c r="D274" s="6"/>
    </row>
    <row r="275" spans="2:4" ht="21.5" hidden="1" thickBot="1" x14ac:dyDescent="0.4">
      <c r="B275" s="5">
        <v>1843</v>
      </c>
      <c r="C275" s="5" t="s">
        <v>5</v>
      </c>
      <c r="D275" s="6"/>
    </row>
    <row r="276" spans="2:4" ht="21.5" hidden="1" thickBot="1" x14ac:dyDescent="0.4">
      <c r="B276" s="5">
        <v>1844</v>
      </c>
      <c r="C276" s="5" t="s">
        <v>2</v>
      </c>
      <c r="D276" s="6"/>
    </row>
    <row r="277" spans="2:4" ht="21.5" thickBot="1" x14ac:dyDescent="0.4">
      <c r="B277" s="5">
        <v>1846</v>
      </c>
      <c r="C277" s="5" t="s">
        <v>3</v>
      </c>
      <c r="D277" s="6"/>
    </row>
    <row r="278" spans="2:4" ht="21.5" thickBot="1" x14ac:dyDescent="0.4">
      <c r="B278" s="5">
        <v>1847</v>
      </c>
      <c r="C278" s="5" t="s">
        <v>3</v>
      </c>
      <c r="D278" s="6"/>
    </row>
    <row r="279" spans="2:4" ht="21.5" thickBot="1" x14ac:dyDescent="0.4">
      <c r="B279" s="5">
        <v>1853</v>
      </c>
      <c r="C279" s="5" t="s">
        <v>3</v>
      </c>
      <c r="D279" s="6"/>
    </row>
    <row r="280" spans="2:4" ht="21.5" thickBot="1" x14ac:dyDescent="0.4">
      <c r="B280" s="5">
        <v>1854</v>
      </c>
      <c r="C280" s="5" t="s">
        <v>3</v>
      </c>
      <c r="D280" s="6"/>
    </row>
    <row r="281" spans="2:4" ht="21.5" hidden="1" thickBot="1" x14ac:dyDescent="0.4">
      <c r="B281" s="5">
        <v>1855</v>
      </c>
      <c r="C281" s="5" t="s">
        <v>4</v>
      </c>
      <c r="D281" s="6"/>
    </row>
    <row r="282" spans="2:4" ht="21.5" thickBot="1" x14ac:dyDescent="0.4">
      <c r="B282" s="5">
        <v>1857</v>
      </c>
      <c r="C282" s="5" t="s">
        <v>3</v>
      </c>
      <c r="D282" s="6"/>
    </row>
    <row r="283" spans="2:4" ht="21.5" thickBot="1" x14ac:dyDescent="0.4">
      <c r="B283" s="5">
        <v>1859</v>
      </c>
      <c r="C283" s="5" t="s">
        <v>3</v>
      </c>
      <c r="D283" s="6"/>
    </row>
    <row r="284" spans="2:4" ht="21.5" hidden="1" thickBot="1" x14ac:dyDescent="0.4">
      <c r="B284" s="5">
        <v>186</v>
      </c>
      <c r="C284" s="5" t="s">
        <v>11</v>
      </c>
      <c r="D284" s="6"/>
    </row>
    <row r="285" spans="2:4" ht="21.5" hidden="1" thickBot="1" x14ac:dyDescent="0.4">
      <c r="B285" s="5">
        <v>1864</v>
      </c>
      <c r="C285" s="5" t="s">
        <v>6</v>
      </c>
      <c r="D285" s="6"/>
    </row>
    <row r="286" spans="2:4" ht="21.5" thickBot="1" x14ac:dyDescent="0.4">
      <c r="B286" s="5">
        <v>1870</v>
      </c>
      <c r="C286" s="5" t="s">
        <v>3</v>
      </c>
      <c r="D286" s="6"/>
    </row>
    <row r="287" spans="2:4" ht="21.5" hidden="1" thickBot="1" x14ac:dyDescent="0.4">
      <c r="B287" s="5">
        <v>1872</v>
      </c>
      <c r="C287" s="5" t="s">
        <v>7</v>
      </c>
      <c r="D287" s="6"/>
    </row>
    <row r="288" spans="2:4" ht="21.5" hidden="1" thickBot="1" x14ac:dyDescent="0.4">
      <c r="B288" s="5">
        <v>1873</v>
      </c>
      <c r="C288" s="5" t="s">
        <v>7</v>
      </c>
      <c r="D288" s="6"/>
    </row>
    <row r="289" spans="2:4" ht="21.5" hidden="1" thickBot="1" x14ac:dyDescent="0.4">
      <c r="B289" s="5">
        <v>1874</v>
      </c>
      <c r="C289" s="5" t="s">
        <v>7</v>
      </c>
      <c r="D289" s="6"/>
    </row>
    <row r="290" spans="2:4" ht="21.5" hidden="1" thickBot="1" x14ac:dyDescent="0.4">
      <c r="B290" s="5">
        <v>1876</v>
      </c>
      <c r="C290" s="5" t="s">
        <v>13</v>
      </c>
      <c r="D290" s="6"/>
    </row>
    <row r="291" spans="2:4" ht="21.5" hidden="1" thickBot="1" x14ac:dyDescent="0.4">
      <c r="B291" s="5">
        <v>1878</v>
      </c>
      <c r="C291" s="5" t="s">
        <v>8</v>
      </c>
      <c r="D291" s="6"/>
    </row>
    <row r="292" spans="2:4" ht="21.5" hidden="1" thickBot="1" x14ac:dyDescent="0.4">
      <c r="B292" s="5">
        <v>1879</v>
      </c>
      <c r="C292" s="5" t="s">
        <v>8</v>
      </c>
      <c r="D292" s="6"/>
    </row>
    <row r="293" spans="2:4" ht="21.5" hidden="1" thickBot="1" x14ac:dyDescent="0.4">
      <c r="B293" s="5">
        <v>188</v>
      </c>
      <c r="C293" s="5" t="s">
        <v>11</v>
      </c>
      <c r="D293" s="6"/>
    </row>
    <row r="294" spans="2:4" ht="21.5" hidden="1" thickBot="1" x14ac:dyDescent="0.4">
      <c r="B294" s="5">
        <v>189</v>
      </c>
      <c r="C294" s="5" t="s">
        <v>2</v>
      </c>
      <c r="D294" s="6"/>
    </row>
    <row r="295" spans="2:4" ht="21.5" hidden="1" thickBot="1" x14ac:dyDescent="0.4">
      <c r="B295" s="5">
        <v>1893</v>
      </c>
      <c r="C295" s="5" t="s">
        <v>7</v>
      </c>
      <c r="D295" s="6"/>
    </row>
    <row r="296" spans="2:4" ht="21.5" thickBot="1" x14ac:dyDescent="0.4">
      <c r="B296" s="5">
        <v>19</v>
      </c>
      <c r="C296" s="5" t="s">
        <v>3</v>
      </c>
      <c r="D296" s="6"/>
    </row>
    <row r="297" spans="2:4" ht="21.5" hidden="1" thickBot="1" x14ac:dyDescent="0.4">
      <c r="B297" s="5">
        <v>1904</v>
      </c>
      <c r="C297" s="5" t="s">
        <v>4</v>
      </c>
      <c r="D297" s="6"/>
    </row>
    <row r="298" spans="2:4" ht="21.5" thickBot="1" x14ac:dyDescent="0.4">
      <c r="B298" s="5">
        <v>1906</v>
      </c>
      <c r="C298" s="5" t="s">
        <v>3</v>
      </c>
      <c r="D298" s="6"/>
    </row>
    <row r="299" spans="2:4" ht="21.5" thickBot="1" x14ac:dyDescent="0.4">
      <c r="B299" s="5">
        <v>1913</v>
      </c>
      <c r="C299" s="5" t="s">
        <v>3</v>
      </c>
      <c r="D299" s="6"/>
    </row>
    <row r="300" spans="2:4" ht="21.5" thickBot="1" x14ac:dyDescent="0.4">
      <c r="B300" s="5">
        <v>1914</v>
      </c>
      <c r="C300" s="5" t="s">
        <v>3</v>
      </c>
      <c r="D300" s="6"/>
    </row>
    <row r="301" spans="2:4" ht="21.5" thickBot="1" x14ac:dyDescent="0.4">
      <c r="B301" s="5">
        <v>1917</v>
      </c>
      <c r="C301" s="5" t="s">
        <v>3</v>
      </c>
      <c r="D301" s="6"/>
    </row>
    <row r="302" spans="2:4" ht="21.5" hidden="1" thickBot="1" x14ac:dyDescent="0.4">
      <c r="B302" s="5">
        <v>192</v>
      </c>
      <c r="C302" s="5" t="s">
        <v>2</v>
      </c>
      <c r="D302" s="6"/>
    </row>
    <row r="303" spans="2:4" ht="21.5" thickBot="1" x14ac:dyDescent="0.4">
      <c r="B303" s="5">
        <v>1927</v>
      </c>
      <c r="C303" s="5" t="s">
        <v>3</v>
      </c>
      <c r="D303" s="6"/>
    </row>
    <row r="304" spans="2:4" ht="21.5" hidden="1" thickBot="1" x14ac:dyDescent="0.4">
      <c r="B304" s="5">
        <v>193</v>
      </c>
      <c r="C304" s="5" t="s">
        <v>2</v>
      </c>
      <c r="D304" s="6"/>
    </row>
    <row r="305" spans="2:4" ht="21.5" hidden="1" thickBot="1" x14ac:dyDescent="0.4">
      <c r="B305" s="5">
        <v>1933</v>
      </c>
      <c r="C305" s="5" t="s">
        <v>12</v>
      </c>
      <c r="D305" s="6"/>
    </row>
    <row r="306" spans="2:4" ht="21.5" hidden="1" thickBot="1" x14ac:dyDescent="0.4">
      <c r="B306" s="5">
        <v>1934</v>
      </c>
      <c r="C306" s="5" t="s">
        <v>12</v>
      </c>
      <c r="D306" s="6"/>
    </row>
    <row r="307" spans="2:4" ht="21.5" thickBot="1" x14ac:dyDescent="0.4">
      <c r="B307" s="5">
        <v>1939</v>
      </c>
      <c r="C307" s="5" t="s">
        <v>3</v>
      </c>
      <c r="D307" s="6"/>
    </row>
    <row r="308" spans="2:4" ht="21.5" thickBot="1" x14ac:dyDescent="0.4">
      <c r="B308" s="5">
        <v>1942</v>
      </c>
      <c r="C308" s="5" t="s">
        <v>3</v>
      </c>
      <c r="D308" s="6"/>
    </row>
    <row r="309" spans="2:4" ht="21.5" hidden="1" thickBot="1" x14ac:dyDescent="0.4">
      <c r="B309" s="5">
        <v>1948</v>
      </c>
      <c r="C309" s="5" t="s">
        <v>4</v>
      </c>
      <c r="D309" s="6"/>
    </row>
    <row r="310" spans="2:4" ht="21.5" hidden="1" thickBot="1" x14ac:dyDescent="0.4">
      <c r="B310" s="5">
        <v>1949</v>
      </c>
      <c r="C310" s="5" t="s">
        <v>8</v>
      </c>
      <c r="D310" s="6"/>
    </row>
    <row r="311" spans="2:4" ht="21.5" hidden="1" thickBot="1" x14ac:dyDescent="0.4">
      <c r="B311" s="5">
        <v>1950</v>
      </c>
      <c r="C311" s="5" t="s">
        <v>8</v>
      </c>
      <c r="D311" s="6"/>
    </row>
    <row r="312" spans="2:4" ht="21.5" hidden="1" thickBot="1" x14ac:dyDescent="0.4">
      <c r="B312" s="5">
        <v>1954</v>
      </c>
      <c r="C312" s="5" t="s">
        <v>7</v>
      </c>
      <c r="D312" s="6"/>
    </row>
    <row r="313" spans="2:4" ht="21.5" hidden="1" thickBot="1" x14ac:dyDescent="0.4">
      <c r="B313" s="5">
        <v>1958</v>
      </c>
      <c r="C313" s="5" t="s">
        <v>8</v>
      </c>
      <c r="D313" s="6"/>
    </row>
    <row r="314" spans="2:4" ht="21.5" hidden="1" thickBot="1" x14ac:dyDescent="0.4">
      <c r="B314" s="5">
        <v>1964</v>
      </c>
      <c r="C314" s="5" t="s">
        <v>2</v>
      </c>
      <c r="D314" s="6"/>
    </row>
    <row r="315" spans="2:4" ht="21.5" thickBot="1" x14ac:dyDescent="0.4">
      <c r="B315" s="5">
        <v>1965</v>
      </c>
      <c r="C315" s="5" t="s">
        <v>3</v>
      </c>
      <c r="D315" s="6"/>
    </row>
    <row r="316" spans="2:4" ht="21.5" thickBot="1" x14ac:dyDescent="0.4">
      <c r="B316" s="5">
        <v>1968</v>
      </c>
      <c r="C316" s="5" t="s">
        <v>3</v>
      </c>
      <c r="D316" s="6"/>
    </row>
    <row r="317" spans="2:4" ht="21.5" hidden="1" thickBot="1" x14ac:dyDescent="0.4">
      <c r="B317" s="5">
        <v>1978</v>
      </c>
      <c r="C317" s="5" t="s">
        <v>12</v>
      </c>
      <c r="D317" s="6"/>
    </row>
    <row r="318" spans="2:4" ht="21.5" hidden="1" thickBot="1" x14ac:dyDescent="0.4">
      <c r="B318" s="5">
        <v>198</v>
      </c>
      <c r="C318" s="5" t="s">
        <v>9</v>
      </c>
      <c r="D318" s="6"/>
    </row>
    <row r="319" spans="2:4" ht="21.5" thickBot="1" x14ac:dyDescent="0.4">
      <c r="B319" s="5">
        <v>1985</v>
      </c>
      <c r="C319" s="5" t="s">
        <v>3</v>
      </c>
      <c r="D319" s="6"/>
    </row>
    <row r="320" spans="2:4" ht="21.5" thickBot="1" x14ac:dyDescent="0.4">
      <c r="B320" s="5">
        <v>1986</v>
      </c>
      <c r="C320" s="5" t="s">
        <v>3</v>
      </c>
      <c r="D320" s="6"/>
    </row>
    <row r="321" spans="2:4" ht="21.5" thickBot="1" x14ac:dyDescent="0.4">
      <c r="B321" s="5">
        <v>1987</v>
      </c>
      <c r="C321" s="5" t="s">
        <v>3</v>
      </c>
      <c r="D321" s="6"/>
    </row>
    <row r="322" spans="2:4" ht="21.5" hidden="1" thickBot="1" x14ac:dyDescent="0.4">
      <c r="B322" s="5">
        <v>200</v>
      </c>
      <c r="C322" s="5" t="s">
        <v>9</v>
      </c>
      <c r="D322" s="6"/>
    </row>
    <row r="323" spans="2:4" ht="21.5" thickBot="1" x14ac:dyDescent="0.4">
      <c r="B323" s="5">
        <v>2000</v>
      </c>
      <c r="C323" s="5" t="s">
        <v>3</v>
      </c>
      <c r="D323" s="6"/>
    </row>
    <row r="324" spans="2:4" ht="21.5" thickBot="1" x14ac:dyDescent="0.4">
      <c r="B324" s="5">
        <v>2003</v>
      </c>
      <c r="C324" s="5" t="s">
        <v>3</v>
      </c>
      <c r="D324" s="6"/>
    </row>
    <row r="325" spans="2:4" ht="21.5" thickBot="1" x14ac:dyDescent="0.4">
      <c r="B325" s="5">
        <v>2004</v>
      </c>
      <c r="C325" s="5" t="s">
        <v>3</v>
      </c>
      <c r="D325" s="6"/>
    </row>
    <row r="326" spans="2:4" ht="21.5" thickBot="1" x14ac:dyDescent="0.4">
      <c r="B326" s="5">
        <v>2016</v>
      </c>
      <c r="C326" s="5" t="s">
        <v>3</v>
      </c>
      <c r="D326" s="6"/>
    </row>
    <row r="327" spans="2:4" ht="21.5" thickBot="1" x14ac:dyDescent="0.4">
      <c r="B327" s="5">
        <v>2017</v>
      </c>
      <c r="C327" s="5" t="s">
        <v>3</v>
      </c>
      <c r="D327" s="6"/>
    </row>
    <row r="328" spans="2:4" ht="21.5" hidden="1" thickBot="1" x14ac:dyDescent="0.4">
      <c r="B328" s="5">
        <v>2021</v>
      </c>
      <c r="C328" s="5" t="s">
        <v>5</v>
      </c>
      <c r="D328" s="6"/>
    </row>
    <row r="329" spans="2:4" ht="21.5" hidden="1" thickBot="1" x14ac:dyDescent="0.4">
      <c r="B329" s="5">
        <v>2022</v>
      </c>
      <c r="C329" s="5" t="s">
        <v>5</v>
      </c>
      <c r="D329" s="6"/>
    </row>
    <row r="330" spans="2:4" ht="21.5" hidden="1" thickBot="1" x14ac:dyDescent="0.4">
      <c r="B330" s="5">
        <v>2023</v>
      </c>
      <c r="C330" s="5" t="s">
        <v>4</v>
      </c>
      <c r="D330" s="6"/>
    </row>
    <row r="331" spans="2:4" ht="21.5" hidden="1" thickBot="1" x14ac:dyDescent="0.4">
      <c r="B331" s="5">
        <v>2024</v>
      </c>
      <c r="C331" s="5" t="s">
        <v>5</v>
      </c>
      <c r="D331" s="6"/>
    </row>
    <row r="332" spans="2:4" ht="21.5" hidden="1" thickBot="1" x14ac:dyDescent="0.4">
      <c r="B332" s="5">
        <v>2029</v>
      </c>
      <c r="C332" s="5" t="s">
        <v>6</v>
      </c>
      <c r="D332" s="6"/>
    </row>
    <row r="333" spans="2:4" ht="21.5" hidden="1" thickBot="1" x14ac:dyDescent="0.4">
      <c r="B333" s="5">
        <v>2032</v>
      </c>
      <c r="C333" s="5" t="s">
        <v>2</v>
      </c>
      <c r="D333" s="6"/>
    </row>
    <row r="334" spans="2:4" ht="21.5" hidden="1" thickBot="1" x14ac:dyDescent="0.4">
      <c r="B334" s="5">
        <v>2034</v>
      </c>
      <c r="C334" s="5" t="s">
        <v>4</v>
      </c>
      <c r="D334" s="6"/>
    </row>
    <row r="335" spans="2:4" ht="21.5" hidden="1" thickBot="1" x14ac:dyDescent="0.4">
      <c r="B335" s="5">
        <v>2035</v>
      </c>
      <c r="C335" s="5" t="s">
        <v>6</v>
      </c>
      <c r="D335" s="6"/>
    </row>
    <row r="336" spans="2:4" ht="21.5" hidden="1" thickBot="1" x14ac:dyDescent="0.4">
      <c r="B336" s="5">
        <v>2036</v>
      </c>
      <c r="C336" s="5" t="s">
        <v>6</v>
      </c>
      <c r="D336" s="6"/>
    </row>
    <row r="337" spans="2:4" ht="21.5" hidden="1" thickBot="1" x14ac:dyDescent="0.4">
      <c r="B337" s="5">
        <v>2038</v>
      </c>
      <c r="C337" s="5" t="s">
        <v>2</v>
      </c>
      <c r="D337" s="6"/>
    </row>
    <row r="338" spans="2:4" ht="21.5" hidden="1" thickBot="1" x14ac:dyDescent="0.4">
      <c r="B338" s="5">
        <v>2042</v>
      </c>
      <c r="C338" s="5" t="s">
        <v>6</v>
      </c>
      <c r="D338" s="6"/>
    </row>
    <row r="339" spans="2:4" ht="21.5" hidden="1" thickBot="1" x14ac:dyDescent="0.4">
      <c r="B339" s="5">
        <v>205</v>
      </c>
      <c r="C339" s="5" t="s">
        <v>2</v>
      </c>
      <c r="D339" s="6"/>
    </row>
    <row r="340" spans="2:4" ht="21.5" thickBot="1" x14ac:dyDescent="0.4">
      <c r="B340" s="5">
        <v>2057</v>
      </c>
      <c r="C340" s="5" t="s">
        <v>3</v>
      </c>
      <c r="D340" s="6"/>
    </row>
    <row r="341" spans="2:4" ht="21.5" thickBot="1" x14ac:dyDescent="0.4">
      <c r="B341" s="5">
        <v>2059</v>
      </c>
      <c r="C341" s="5" t="s">
        <v>3</v>
      </c>
      <c r="D341" s="6"/>
    </row>
    <row r="342" spans="2:4" ht="21.5" thickBot="1" x14ac:dyDescent="0.4">
      <c r="B342" s="5">
        <v>2060</v>
      </c>
      <c r="C342" s="5" t="s">
        <v>3</v>
      </c>
      <c r="D342" s="6"/>
    </row>
    <row r="343" spans="2:4" ht="21.5" thickBot="1" x14ac:dyDescent="0.4">
      <c r="B343" s="5">
        <v>2061</v>
      </c>
      <c r="C343" s="5" t="s">
        <v>3</v>
      </c>
      <c r="D343" s="6"/>
    </row>
    <row r="344" spans="2:4" ht="21.5" thickBot="1" x14ac:dyDescent="0.4">
      <c r="B344" s="5">
        <v>2062</v>
      </c>
      <c r="C344" s="5" t="s">
        <v>3</v>
      </c>
      <c r="D344" s="6"/>
    </row>
    <row r="345" spans="2:4" ht="21.5" hidden="1" thickBot="1" x14ac:dyDescent="0.4">
      <c r="B345" s="5">
        <v>2068</v>
      </c>
      <c r="C345" s="5" t="s">
        <v>8</v>
      </c>
      <c r="D345" s="6"/>
    </row>
    <row r="346" spans="2:4" ht="21.5" hidden="1" thickBot="1" x14ac:dyDescent="0.4">
      <c r="B346" s="5">
        <v>2069</v>
      </c>
      <c r="C346" s="5" t="s">
        <v>4</v>
      </c>
      <c r="D346" s="6"/>
    </row>
    <row r="347" spans="2:4" ht="21.5" hidden="1" thickBot="1" x14ac:dyDescent="0.4">
      <c r="B347" s="5">
        <v>2071</v>
      </c>
      <c r="C347" s="5" t="s">
        <v>2</v>
      </c>
      <c r="D347" s="6"/>
    </row>
    <row r="348" spans="2:4" ht="21.5" thickBot="1" x14ac:dyDescent="0.4">
      <c r="B348" s="5">
        <v>21</v>
      </c>
      <c r="C348" s="5" t="s">
        <v>3</v>
      </c>
      <c r="D348" s="6"/>
    </row>
    <row r="349" spans="2:4" ht="21.5" hidden="1" thickBot="1" x14ac:dyDescent="0.4">
      <c r="B349" s="5">
        <v>213</v>
      </c>
      <c r="C349" s="5" t="s">
        <v>8</v>
      </c>
      <c r="D349" s="6"/>
    </row>
    <row r="350" spans="2:4" ht="21.5" hidden="1" thickBot="1" x14ac:dyDescent="0.4">
      <c r="B350" s="5">
        <v>214</v>
      </c>
      <c r="C350" s="5" t="s">
        <v>8</v>
      </c>
      <c r="D350" s="6"/>
    </row>
    <row r="351" spans="2:4" ht="21.5" thickBot="1" x14ac:dyDescent="0.4">
      <c r="B351" s="5">
        <v>22</v>
      </c>
      <c r="C351" s="5" t="s">
        <v>3</v>
      </c>
      <c r="D351" s="6"/>
    </row>
    <row r="352" spans="2:4" ht="21.5" hidden="1" thickBot="1" x14ac:dyDescent="0.4">
      <c r="B352" s="5">
        <v>223</v>
      </c>
      <c r="C352" s="5" t="s">
        <v>4</v>
      </c>
      <c r="D352" s="6"/>
    </row>
    <row r="353" spans="2:4" ht="21.5" hidden="1" thickBot="1" x14ac:dyDescent="0.4">
      <c r="B353" s="5">
        <v>224</v>
      </c>
      <c r="C353" s="5" t="s">
        <v>2</v>
      </c>
      <c r="D353" s="6"/>
    </row>
    <row r="354" spans="2:4" ht="21.5" hidden="1" thickBot="1" x14ac:dyDescent="0.4">
      <c r="B354" s="5">
        <v>231</v>
      </c>
      <c r="C354" s="5" t="s">
        <v>4</v>
      </c>
      <c r="D354" s="6"/>
    </row>
    <row r="355" spans="2:4" ht="21.5" thickBot="1" x14ac:dyDescent="0.4">
      <c r="B355" s="5">
        <v>24</v>
      </c>
      <c r="C355" s="5" t="s">
        <v>3</v>
      </c>
      <c r="D355" s="6"/>
    </row>
    <row r="356" spans="2:4" ht="21.5" hidden="1" thickBot="1" x14ac:dyDescent="0.4">
      <c r="B356" s="5">
        <v>240</v>
      </c>
      <c r="C356" s="5" t="s">
        <v>9</v>
      </c>
      <c r="D356" s="6"/>
    </row>
    <row r="357" spans="2:4" ht="21.5" hidden="1" thickBot="1" x14ac:dyDescent="0.4">
      <c r="B357" s="5">
        <v>241</v>
      </c>
      <c r="C357" s="5" t="s">
        <v>9</v>
      </c>
      <c r="D357" s="6"/>
    </row>
    <row r="358" spans="2:4" ht="21.5" hidden="1" thickBot="1" x14ac:dyDescent="0.4">
      <c r="B358" s="5">
        <v>242</v>
      </c>
      <c r="C358" s="5" t="s">
        <v>9</v>
      </c>
      <c r="D358" s="6"/>
    </row>
    <row r="359" spans="2:4" ht="21.5" hidden="1" thickBot="1" x14ac:dyDescent="0.4">
      <c r="B359" s="5">
        <v>245</v>
      </c>
      <c r="C359" s="5" t="s">
        <v>9</v>
      </c>
      <c r="D359" s="6"/>
    </row>
    <row r="360" spans="2:4" ht="21.5" hidden="1" thickBot="1" x14ac:dyDescent="0.4">
      <c r="B360" s="5">
        <v>246</v>
      </c>
      <c r="C360" s="5" t="s">
        <v>2</v>
      </c>
      <c r="D360" s="6"/>
    </row>
    <row r="361" spans="2:4" ht="21.5" hidden="1" thickBot="1" x14ac:dyDescent="0.4">
      <c r="B361" s="5">
        <v>248</v>
      </c>
      <c r="C361" s="5" t="s">
        <v>4</v>
      </c>
      <c r="D361" s="6"/>
    </row>
    <row r="362" spans="2:4" ht="21.5" hidden="1" thickBot="1" x14ac:dyDescent="0.4">
      <c r="B362" s="5">
        <v>249</v>
      </c>
      <c r="C362" s="5" t="s">
        <v>4</v>
      </c>
      <c r="D362" s="6"/>
    </row>
    <row r="363" spans="2:4" ht="21.5" hidden="1" thickBot="1" x14ac:dyDescent="0.4">
      <c r="B363" s="5">
        <v>250</v>
      </c>
      <c r="C363" s="5" t="s">
        <v>2</v>
      </c>
      <c r="D363" s="6"/>
    </row>
    <row r="364" spans="2:4" ht="21.5" hidden="1" thickBot="1" x14ac:dyDescent="0.4">
      <c r="B364" s="5">
        <v>255</v>
      </c>
      <c r="C364" s="5" t="s">
        <v>9</v>
      </c>
      <c r="D364" s="6"/>
    </row>
    <row r="365" spans="2:4" ht="21.5" thickBot="1" x14ac:dyDescent="0.4">
      <c r="B365" s="5">
        <v>271</v>
      </c>
      <c r="C365" s="5" t="s">
        <v>3</v>
      </c>
      <c r="D365" s="6"/>
    </row>
    <row r="366" spans="2:4" ht="21.5" hidden="1" thickBot="1" x14ac:dyDescent="0.4">
      <c r="B366" s="5">
        <v>272</v>
      </c>
      <c r="C366" s="5" t="s">
        <v>4</v>
      </c>
      <c r="D366" s="6"/>
    </row>
    <row r="367" spans="2:4" ht="21.5" hidden="1" thickBot="1" x14ac:dyDescent="0.4">
      <c r="B367" s="5">
        <v>297</v>
      </c>
      <c r="C367" s="5" t="s">
        <v>5</v>
      </c>
      <c r="D367" s="6"/>
    </row>
    <row r="368" spans="2:4" ht="21.5" hidden="1" thickBot="1" x14ac:dyDescent="0.4">
      <c r="B368" s="5">
        <v>3</v>
      </c>
      <c r="C368" s="5" t="s">
        <v>2</v>
      </c>
      <c r="D368" s="6"/>
    </row>
    <row r="369" spans="2:4" ht="21.5" hidden="1" thickBot="1" x14ac:dyDescent="0.4">
      <c r="B369" s="5">
        <v>309</v>
      </c>
      <c r="C369" s="5" t="s">
        <v>8</v>
      </c>
      <c r="D369" s="6"/>
    </row>
    <row r="370" spans="2:4" ht="21.5" hidden="1" thickBot="1" x14ac:dyDescent="0.4">
      <c r="B370" s="5">
        <v>31</v>
      </c>
      <c r="C370" s="5" t="s">
        <v>9</v>
      </c>
      <c r="D370" s="6"/>
    </row>
    <row r="371" spans="2:4" ht="21.5" hidden="1" thickBot="1" x14ac:dyDescent="0.4">
      <c r="B371" s="5">
        <v>315</v>
      </c>
      <c r="C371" s="5" t="s">
        <v>4</v>
      </c>
      <c r="D371" s="6"/>
    </row>
    <row r="372" spans="2:4" ht="21.5" hidden="1" thickBot="1" x14ac:dyDescent="0.4">
      <c r="B372" s="5">
        <v>319</v>
      </c>
      <c r="C372" s="5" t="s">
        <v>8</v>
      </c>
      <c r="D372" s="6"/>
    </row>
    <row r="373" spans="2:4" ht="21.5" hidden="1" thickBot="1" x14ac:dyDescent="0.4">
      <c r="B373" s="5">
        <v>32</v>
      </c>
      <c r="C373" s="5" t="s">
        <v>9</v>
      </c>
      <c r="D373" s="6"/>
    </row>
    <row r="374" spans="2:4" ht="21.5" hidden="1" thickBot="1" x14ac:dyDescent="0.4">
      <c r="B374" s="5">
        <v>320</v>
      </c>
      <c r="C374" s="5" t="s">
        <v>8</v>
      </c>
      <c r="D374" s="6"/>
    </row>
    <row r="375" spans="2:4" ht="21.5" hidden="1" thickBot="1" x14ac:dyDescent="0.4">
      <c r="B375" s="5">
        <v>321</v>
      </c>
      <c r="C375" s="5" t="s">
        <v>8</v>
      </c>
      <c r="D375" s="6"/>
    </row>
    <row r="376" spans="2:4" ht="21.5" hidden="1" thickBot="1" x14ac:dyDescent="0.4">
      <c r="B376" s="5">
        <v>329</v>
      </c>
      <c r="C376" s="5" t="s">
        <v>4</v>
      </c>
      <c r="D376" s="6"/>
    </row>
    <row r="377" spans="2:4" ht="21.5" thickBot="1" x14ac:dyDescent="0.4">
      <c r="B377" s="5">
        <v>33</v>
      </c>
      <c r="C377" s="5" t="s">
        <v>3</v>
      </c>
      <c r="D377" s="6"/>
    </row>
    <row r="378" spans="2:4" ht="21.5" thickBot="1" x14ac:dyDescent="0.4">
      <c r="B378" s="5">
        <v>34</v>
      </c>
      <c r="C378" s="5" t="s">
        <v>3</v>
      </c>
      <c r="D378" s="6"/>
    </row>
    <row r="379" spans="2:4" ht="21.5" thickBot="1" x14ac:dyDescent="0.4">
      <c r="B379" s="5">
        <v>341</v>
      </c>
      <c r="C379" s="5" t="s">
        <v>3</v>
      </c>
      <c r="D379" s="6"/>
    </row>
    <row r="380" spans="2:4" ht="21.5" thickBot="1" x14ac:dyDescent="0.4">
      <c r="B380" s="5">
        <v>343</v>
      </c>
      <c r="C380" s="5" t="s">
        <v>3</v>
      </c>
      <c r="D380" s="6"/>
    </row>
    <row r="381" spans="2:4" ht="21.5" thickBot="1" x14ac:dyDescent="0.4">
      <c r="B381" s="5">
        <v>344</v>
      </c>
      <c r="C381" s="5" t="s">
        <v>3</v>
      </c>
      <c r="D381" s="6"/>
    </row>
    <row r="382" spans="2:4" ht="21.5" thickBot="1" x14ac:dyDescent="0.4">
      <c r="B382" s="5">
        <v>35</v>
      </c>
      <c r="C382" s="5" t="s">
        <v>3</v>
      </c>
      <c r="D382" s="6"/>
    </row>
    <row r="383" spans="2:4" ht="21.5" hidden="1" thickBot="1" x14ac:dyDescent="0.4">
      <c r="B383" s="5">
        <v>352</v>
      </c>
      <c r="C383" s="5" t="s">
        <v>6</v>
      </c>
      <c r="D383" s="6"/>
    </row>
    <row r="384" spans="2:4" ht="21.5" hidden="1" thickBot="1" x14ac:dyDescent="0.4">
      <c r="B384" s="5">
        <v>353</v>
      </c>
      <c r="C384" s="5" t="s">
        <v>6</v>
      </c>
      <c r="D384" s="6"/>
    </row>
    <row r="385" spans="2:4" ht="21.5" hidden="1" thickBot="1" x14ac:dyDescent="0.4">
      <c r="B385" s="5">
        <v>358</v>
      </c>
      <c r="C385" s="5" t="s">
        <v>4</v>
      </c>
      <c r="D385" s="6"/>
    </row>
    <row r="386" spans="2:4" ht="21.5" hidden="1" thickBot="1" x14ac:dyDescent="0.4">
      <c r="B386" s="5">
        <v>362</v>
      </c>
      <c r="C386" s="5" t="s">
        <v>4</v>
      </c>
      <c r="D386" s="6"/>
    </row>
    <row r="387" spans="2:4" ht="21.5" hidden="1" thickBot="1" x14ac:dyDescent="0.4">
      <c r="B387" s="5">
        <v>364</v>
      </c>
      <c r="C387" s="5" t="s">
        <v>4</v>
      </c>
      <c r="D387" s="6"/>
    </row>
    <row r="388" spans="2:4" ht="21.5" hidden="1" thickBot="1" x14ac:dyDescent="0.4">
      <c r="B388" s="5">
        <v>366</v>
      </c>
      <c r="C388" s="5" t="s">
        <v>8</v>
      </c>
      <c r="D388" s="6"/>
    </row>
    <row r="389" spans="2:4" ht="21.5" hidden="1" thickBot="1" x14ac:dyDescent="0.4">
      <c r="B389" s="5">
        <v>379</v>
      </c>
      <c r="C389" s="5" t="s">
        <v>6</v>
      </c>
      <c r="D389" s="6"/>
    </row>
    <row r="390" spans="2:4" ht="21.5" hidden="1" thickBot="1" x14ac:dyDescent="0.4">
      <c r="B390" s="5">
        <v>382</v>
      </c>
      <c r="C390" s="5" t="s">
        <v>6</v>
      </c>
      <c r="D390" s="6"/>
    </row>
    <row r="391" spans="2:4" ht="21.5" hidden="1" thickBot="1" x14ac:dyDescent="0.4">
      <c r="B391" s="5">
        <v>383</v>
      </c>
      <c r="C391" s="5" t="s">
        <v>6</v>
      </c>
      <c r="D391" s="6"/>
    </row>
    <row r="392" spans="2:4" ht="21.5" hidden="1" thickBot="1" x14ac:dyDescent="0.4">
      <c r="B392" s="5">
        <v>386</v>
      </c>
      <c r="C392" s="5" t="s">
        <v>2</v>
      </c>
      <c r="D392" s="6"/>
    </row>
    <row r="393" spans="2:4" ht="21.5" hidden="1" thickBot="1" x14ac:dyDescent="0.4">
      <c r="B393" s="5">
        <v>388</v>
      </c>
      <c r="C393" s="5" t="s">
        <v>2</v>
      </c>
      <c r="D393" s="6"/>
    </row>
    <row r="394" spans="2:4" ht="21.5" thickBot="1" x14ac:dyDescent="0.4">
      <c r="B394" s="5">
        <v>391</v>
      </c>
      <c r="C394" s="5" t="s">
        <v>3</v>
      </c>
      <c r="D394" s="6"/>
    </row>
    <row r="395" spans="2:4" ht="21.5" thickBot="1" x14ac:dyDescent="0.4">
      <c r="B395" s="5">
        <v>392</v>
      </c>
      <c r="C395" s="5" t="s">
        <v>3</v>
      </c>
      <c r="D395" s="6"/>
    </row>
    <row r="396" spans="2:4" ht="21.5" hidden="1" thickBot="1" x14ac:dyDescent="0.4">
      <c r="B396" s="5">
        <v>394</v>
      </c>
      <c r="C396" s="5" t="s">
        <v>6</v>
      </c>
      <c r="D396" s="6"/>
    </row>
    <row r="397" spans="2:4" ht="21.5" hidden="1" thickBot="1" x14ac:dyDescent="0.4">
      <c r="B397" s="5">
        <v>395</v>
      </c>
      <c r="C397" s="5" t="s">
        <v>4</v>
      </c>
      <c r="D397" s="6"/>
    </row>
    <row r="398" spans="2:4" ht="21.5" thickBot="1" x14ac:dyDescent="0.4">
      <c r="B398" s="5">
        <v>40</v>
      </c>
      <c r="C398" s="5" t="s">
        <v>3</v>
      </c>
      <c r="D398" s="6"/>
    </row>
    <row r="399" spans="2:4" ht="21.5" hidden="1" thickBot="1" x14ac:dyDescent="0.4">
      <c r="B399" s="5">
        <v>404</v>
      </c>
      <c r="C399" s="5" t="s">
        <v>4</v>
      </c>
      <c r="D399" s="6"/>
    </row>
    <row r="400" spans="2:4" ht="21.5" hidden="1" thickBot="1" x14ac:dyDescent="0.4">
      <c r="B400" s="5">
        <v>406</v>
      </c>
      <c r="C400" s="5" t="s">
        <v>4</v>
      </c>
      <c r="D400" s="6"/>
    </row>
    <row r="401" spans="2:4" ht="21.5" hidden="1" thickBot="1" x14ac:dyDescent="0.4">
      <c r="B401" s="5">
        <v>407</v>
      </c>
      <c r="C401" s="5" t="s">
        <v>4</v>
      </c>
      <c r="D401" s="6"/>
    </row>
    <row r="402" spans="2:4" ht="21.5" hidden="1" thickBot="1" x14ac:dyDescent="0.4">
      <c r="B402" s="5">
        <v>408</v>
      </c>
      <c r="C402" s="5" t="s">
        <v>4</v>
      </c>
      <c r="D402" s="6"/>
    </row>
    <row r="403" spans="2:4" ht="21.5" thickBot="1" x14ac:dyDescent="0.4">
      <c r="B403" s="5">
        <v>41</v>
      </c>
      <c r="C403" s="5" t="s">
        <v>3</v>
      </c>
      <c r="D403" s="6"/>
    </row>
    <row r="404" spans="2:4" ht="21.5" hidden="1" thickBot="1" x14ac:dyDescent="0.4">
      <c r="B404" s="5">
        <v>412</v>
      </c>
      <c r="C404" s="5" t="s">
        <v>6</v>
      </c>
      <c r="D404" s="6"/>
    </row>
    <row r="405" spans="2:4" ht="21.5" hidden="1" thickBot="1" x14ac:dyDescent="0.4">
      <c r="B405" s="5">
        <v>414</v>
      </c>
      <c r="C405" s="5" t="s">
        <v>6</v>
      </c>
      <c r="D405" s="6"/>
    </row>
    <row r="406" spans="2:4" ht="21.5" hidden="1" thickBot="1" x14ac:dyDescent="0.4">
      <c r="B406" s="5">
        <v>415</v>
      </c>
      <c r="C406" s="5" t="s">
        <v>8</v>
      </c>
      <c r="D406" s="6"/>
    </row>
    <row r="407" spans="2:4" ht="21.5" hidden="1" thickBot="1" x14ac:dyDescent="0.4">
      <c r="B407" s="5">
        <v>416</v>
      </c>
      <c r="C407" s="5" t="s">
        <v>8</v>
      </c>
      <c r="D407" s="6"/>
    </row>
    <row r="408" spans="2:4" ht="21.5" hidden="1" thickBot="1" x14ac:dyDescent="0.4">
      <c r="B408" s="5">
        <v>417</v>
      </c>
      <c r="C408" s="5" t="s">
        <v>8</v>
      </c>
      <c r="D408" s="6"/>
    </row>
    <row r="409" spans="2:4" ht="21.5" hidden="1" thickBot="1" x14ac:dyDescent="0.4">
      <c r="B409" s="5">
        <v>420</v>
      </c>
      <c r="C409" s="5" t="s">
        <v>8</v>
      </c>
      <c r="D409" s="6"/>
    </row>
    <row r="410" spans="2:4" ht="21.5" hidden="1" thickBot="1" x14ac:dyDescent="0.4">
      <c r="B410" s="5">
        <v>421</v>
      </c>
      <c r="C410" s="5" t="s">
        <v>8</v>
      </c>
      <c r="D410" s="6"/>
    </row>
    <row r="411" spans="2:4" ht="21.5" hidden="1" thickBot="1" x14ac:dyDescent="0.4">
      <c r="B411" s="5">
        <v>422</v>
      </c>
      <c r="C411" s="5" t="s">
        <v>8</v>
      </c>
      <c r="D411" s="6"/>
    </row>
    <row r="412" spans="2:4" ht="21.5" hidden="1" thickBot="1" x14ac:dyDescent="0.4">
      <c r="B412" s="5">
        <v>423</v>
      </c>
      <c r="C412" s="5" t="s">
        <v>8</v>
      </c>
      <c r="D412" s="6"/>
    </row>
    <row r="413" spans="2:4" ht="21.5" hidden="1" thickBot="1" x14ac:dyDescent="0.4">
      <c r="B413" s="5">
        <v>424</v>
      </c>
      <c r="C413" s="5" t="s">
        <v>8</v>
      </c>
      <c r="D413" s="6"/>
    </row>
    <row r="414" spans="2:4" ht="21.5" hidden="1" thickBot="1" x14ac:dyDescent="0.4">
      <c r="B414" s="5">
        <v>427</v>
      </c>
      <c r="C414" s="5" t="s">
        <v>6</v>
      </c>
      <c r="D414" s="6"/>
    </row>
    <row r="415" spans="2:4" ht="21.5" hidden="1" thickBot="1" x14ac:dyDescent="0.4">
      <c r="B415" s="5">
        <v>428</v>
      </c>
      <c r="C415" s="5" t="s">
        <v>6</v>
      </c>
      <c r="D415" s="6"/>
    </row>
    <row r="416" spans="2:4" ht="21.5" hidden="1" thickBot="1" x14ac:dyDescent="0.4">
      <c r="B416" s="5">
        <v>430</v>
      </c>
      <c r="C416" s="5" t="s">
        <v>6</v>
      </c>
      <c r="D416" s="6"/>
    </row>
    <row r="417" spans="2:4" ht="21.5" hidden="1" thickBot="1" x14ac:dyDescent="0.4">
      <c r="B417" s="5">
        <v>431</v>
      </c>
      <c r="C417" s="5" t="s">
        <v>8</v>
      </c>
      <c r="D417" s="6"/>
    </row>
    <row r="418" spans="2:4" ht="21.5" hidden="1" thickBot="1" x14ac:dyDescent="0.4">
      <c r="B418" s="5">
        <v>432</v>
      </c>
      <c r="C418" s="5" t="s">
        <v>8</v>
      </c>
      <c r="D418" s="6"/>
    </row>
    <row r="419" spans="2:4" ht="21.5" thickBot="1" x14ac:dyDescent="0.4">
      <c r="B419" s="5">
        <v>44</v>
      </c>
      <c r="C419" s="5" t="s">
        <v>3</v>
      </c>
      <c r="D419" s="6"/>
    </row>
    <row r="420" spans="2:4" ht="21.5" hidden="1" thickBot="1" x14ac:dyDescent="0.4">
      <c r="B420" s="5">
        <v>440</v>
      </c>
      <c r="C420" s="5" t="s">
        <v>11</v>
      </c>
      <c r="D420" s="6"/>
    </row>
    <row r="421" spans="2:4" ht="21.5" hidden="1" thickBot="1" x14ac:dyDescent="0.4">
      <c r="B421" s="5">
        <v>442</v>
      </c>
      <c r="C421" s="5" t="s">
        <v>11</v>
      </c>
      <c r="D421" s="6"/>
    </row>
    <row r="422" spans="2:4" ht="21.5" hidden="1" thickBot="1" x14ac:dyDescent="0.4">
      <c r="B422" s="5">
        <v>444</v>
      </c>
      <c r="C422" s="5" t="s">
        <v>11</v>
      </c>
      <c r="D422" s="6"/>
    </row>
    <row r="423" spans="2:4" ht="21.5" hidden="1" thickBot="1" x14ac:dyDescent="0.4">
      <c r="B423" s="5">
        <v>446</v>
      </c>
      <c r="C423" s="5" t="s">
        <v>4</v>
      </c>
      <c r="D423" s="6"/>
    </row>
    <row r="424" spans="2:4" ht="21.5" hidden="1" thickBot="1" x14ac:dyDescent="0.4">
      <c r="B424" s="5">
        <v>448</v>
      </c>
      <c r="C424" s="5" t="s">
        <v>4</v>
      </c>
      <c r="D424" s="6"/>
    </row>
    <row r="425" spans="2:4" ht="21.5" hidden="1" thickBot="1" x14ac:dyDescent="0.4">
      <c r="B425" s="5">
        <v>450</v>
      </c>
      <c r="C425" s="5" t="s">
        <v>6</v>
      </c>
      <c r="D425" s="6"/>
    </row>
    <row r="426" spans="2:4" ht="21.5" hidden="1" thickBot="1" x14ac:dyDescent="0.4">
      <c r="B426" s="5">
        <v>451</v>
      </c>
      <c r="C426" s="5" t="s">
        <v>6</v>
      </c>
      <c r="D426" s="6"/>
    </row>
    <row r="427" spans="2:4" ht="21.5" hidden="1" thickBot="1" x14ac:dyDescent="0.4">
      <c r="B427" s="5">
        <v>454</v>
      </c>
      <c r="C427" s="5" t="s">
        <v>8</v>
      </c>
      <c r="D427" s="6"/>
    </row>
    <row r="428" spans="2:4" ht="21.5" hidden="1" thickBot="1" x14ac:dyDescent="0.4">
      <c r="B428" s="5">
        <v>455</v>
      </c>
      <c r="C428" s="5" t="s">
        <v>8</v>
      </c>
      <c r="D428" s="6"/>
    </row>
    <row r="429" spans="2:4" ht="21.5" hidden="1" thickBot="1" x14ac:dyDescent="0.4">
      <c r="B429" s="5">
        <v>458</v>
      </c>
      <c r="C429" s="5" t="s">
        <v>8</v>
      </c>
      <c r="D429" s="6"/>
    </row>
    <row r="430" spans="2:4" ht="21.5" hidden="1" thickBot="1" x14ac:dyDescent="0.4">
      <c r="B430" s="5">
        <v>467</v>
      </c>
      <c r="C430" s="5" t="s">
        <v>9</v>
      </c>
      <c r="D430" s="6"/>
    </row>
    <row r="431" spans="2:4" ht="21.5" hidden="1" thickBot="1" x14ac:dyDescent="0.4">
      <c r="B431" s="5">
        <v>471</v>
      </c>
      <c r="C431" s="5" t="s">
        <v>9</v>
      </c>
      <c r="D431" s="6"/>
    </row>
    <row r="432" spans="2:4" ht="21.5" hidden="1" thickBot="1" x14ac:dyDescent="0.4">
      <c r="B432" s="5">
        <v>472</v>
      </c>
      <c r="C432" s="5" t="s">
        <v>9</v>
      </c>
      <c r="D432" s="6"/>
    </row>
    <row r="433" spans="2:4" ht="21.5" hidden="1" thickBot="1" x14ac:dyDescent="0.4">
      <c r="B433" s="5">
        <v>479</v>
      </c>
      <c r="C433" s="5" t="s">
        <v>2</v>
      </c>
      <c r="D433" s="6"/>
    </row>
    <row r="434" spans="2:4" ht="21.5" hidden="1" thickBot="1" x14ac:dyDescent="0.4">
      <c r="B434" s="5">
        <v>486</v>
      </c>
      <c r="C434" s="5" t="s">
        <v>2</v>
      </c>
      <c r="D434" s="6"/>
    </row>
    <row r="435" spans="2:4" ht="21.5" hidden="1" thickBot="1" x14ac:dyDescent="0.4">
      <c r="B435" s="5">
        <v>487</v>
      </c>
      <c r="C435" s="5" t="s">
        <v>2</v>
      </c>
      <c r="D435" s="6"/>
    </row>
    <row r="436" spans="2:4" ht="21.5" hidden="1" thickBot="1" x14ac:dyDescent="0.4">
      <c r="B436" s="5">
        <v>488</v>
      </c>
      <c r="C436" s="5" t="s">
        <v>2</v>
      </c>
      <c r="D436" s="6"/>
    </row>
    <row r="437" spans="2:4" ht="21.5" hidden="1" thickBot="1" x14ac:dyDescent="0.4">
      <c r="B437" s="5">
        <v>490</v>
      </c>
      <c r="C437" s="5" t="s">
        <v>8</v>
      </c>
      <c r="D437" s="6"/>
    </row>
    <row r="438" spans="2:4" ht="21.5" hidden="1" thickBot="1" x14ac:dyDescent="0.4">
      <c r="B438" s="5">
        <v>491</v>
      </c>
      <c r="C438" s="5" t="s">
        <v>8</v>
      </c>
      <c r="D438" s="6"/>
    </row>
    <row r="439" spans="2:4" ht="21.5" hidden="1" thickBot="1" x14ac:dyDescent="0.4">
      <c r="B439" s="5">
        <v>500</v>
      </c>
      <c r="C439" s="5" t="s">
        <v>2</v>
      </c>
      <c r="D439" s="6"/>
    </row>
    <row r="440" spans="2:4" ht="21.5" hidden="1" thickBot="1" x14ac:dyDescent="0.4">
      <c r="B440" s="5">
        <v>502</v>
      </c>
      <c r="C440" s="5" t="s">
        <v>2</v>
      </c>
      <c r="D440" s="6"/>
    </row>
    <row r="441" spans="2:4" ht="21.5" hidden="1" thickBot="1" x14ac:dyDescent="0.4">
      <c r="B441" s="5">
        <v>503</v>
      </c>
      <c r="C441" s="5" t="s">
        <v>4</v>
      </c>
      <c r="D441" s="6"/>
    </row>
    <row r="442" spans="2:4" ht="21.5" hidden="1" thickBot="1" x14ac:dyDescent="0.4">
      <c r="B442" s="5">
        <v>505</v>
      </c>
      <c r="C442" s="5" t="s">
        <v>6</v>
      </c>
      <c r="D442" s="6"/>
    </row>
    <row r="443" spans="2:4" ht="21.5" hidden="1" thickBot="1" x14ac:dyDescent="0.4">
      <c r="B443" s="5">
        <v>51</v>
      </c>
      <c r="C443" s="5" t="s">
        <v>2</v>
      </c>
      <c r="D443" s="6"/>
    </row>
    <row r="444" spans="2:4" ht="21.5" hidden="1" thickBot="1" x14ac:dyDescent="0.4">
      <c r="B444" s="5">
        <v>511</v>
      </c>
      <c r="C444" s="5" t="s">
        <v>2</v>
      </c>
      <c r="D444" s="6"/>
    </row>
    <row r="445" spans="2:4" ht="21.5" hidden="1" thickBot="1" x14ac:dyDescent="0.4">
      <c r="B445" s="5">
        <v>514</v>
      </c>
      <c r="C445" s="5" t="s">
        <v>8</v>
      </c>
      <c r="D445" s="6"/>
    </row>
    <row r="446" spans="2:4" ht="21.5" hidden="1" thickBot="1" x14ac:dyDescent="0.4">
      <c r="B446" s="5">
        <v>52</v>
      </c>
      <c r="C446" s="5" t="s">
        <v>2</v>
      </c>
      <c r="D446" s="6"/>
    </row>
    <row r="447" spans="2:4" ht="21.5" hidden="1" thickBot="1" x14ac:dyDescent="0.4">
      <c r="B447" s="5">
        <v>520</v>
      </c>
      <c r="C447" s="5" t="s">
        <v>2</v>
      </c>
      <c r="D447" s="6"/>
    </row>
    <row r="448" spans="2:4" ht="21.5" hidden="1" thickBot="1" x14ac:dyDescent="0.4">
      <c r="B448" s="5">
        <v>521</v>
      </c>
      <c r="C448" s="5" t="s">
        <v>8</v>
      </c>
      <c r="D448" s="6"/>
    </row>
    <row r="449" spans="2:4" ht="21.5" hidden="1" thickBot="1" x14ac:dyDescent="0.4">
      <c r="B449" s="5">
        <v>523</v>
      </c>
      <c r="C449" s="5" t="s">
        <v>2</v>
      </c>
      <c r="D449" s="6"/>
    </row>
    <row r="450" spans="2:4" ht="21.5" hidden="1" thickBot="1" x14ac:dyDescent="0.4">
      <c r="B450" s="5">
        <v>524</v>
      </c>
      <c r="C450" s="5" t="s">
        <v>4</v>
      </c>
      <c r="D450" s="6"/>
    </row>
    <row r="451" spans="2:4" ht="21.5" hidden="1" thickBot="1" x14ac:dyDescent="0.4">
      <c r="B451" s="5">
        <v>525</v>
      </c>
      <c r="C451" s="5" t="s">
        <v>4</v>
      </c>
      <c r="D451" s="6"/>
    </row>
    <row r="452" spans="2:4" ht="21.5" hidden="1" thickBot="1" x14ac:dyDescent="0.4">
      <c r="B452" s="5">
        <v>526</v>
      </c>
      <c r="C452" s="5" t="s">
        <v>8</v>
      </c>
      <c r="D452" s="6"/>
    </row>
    <row r="453" spans="2:4" ht="21.5" hidden="1" thickBot="1" x14ac:dyDescent="0.4">
      <c r="B453" s="5">
        <v>539</v>
      </c>
      <c r="C453" s="5" t="s">
        <v>11</v>
      </c>
      <c r="D453" s="6"/>
    </row>
    <row r="454" spans="2:4" ht="21.5" hidden="1" thickBot="1" x14ac:dyDescent="0.4">
      <c r="B454" s="5">
        <v>540</v>
      </c>
      <c r="C454" s="5" t="s">
        <v>11</v>
      </c>
      <c r="D454" s="6"/>
    </row>
    <row r="455" spans="2:4" ht="21.5" hidden="1" thickBot="1" x14ac:dyDescent="0.4">
      <c r="B455" s="5">
        <v>542</v>
      </c>
      <c r="C455" s="5" t="s">
        <v>6</v>
      </c>
      <c r="D455" s="6"/>
    </row>
    <row r="456" spans="2:4" ht="21.5" hidden="1" thickBot="1" x14ac:dyDescent="0.4">
      <c r="B456" s="5">
        <v>543</v>
      </c>
      <c r="C456" s="5" t="s">
        <v>6</v>
      </c>
      <c r="D456" s="6"/>
    </row>
    <row r="457" spans="2:4" ht="21.5" hidden="1" thickBot="1" x14ac:dyDescent="0.4">
      <c r="B457" s="5">
        <v>545</v>
      </c>
      <c r="C457" s="5" t="s">
        <v>6</v>
      </c>
      <c r="D457" s="6"/>
    </row>
    <row r="458" spans="2:4" ht="21.5" hidden="1" thickBot="1" x14ac:dyDescent="0.4">
      <c r="B458" s="5">
        <v>546</v>
      </c>
      <c r="C458" s="5" t="s">
        <v>2</v>
      </c>
      <c r="D458" s="6"/>
    </row>
    <row r="459" spans="2:4" ht="21.5" hidden="1" thickBot="1" x14ac:dyDescent="0.4">
      <c r="B459" s="5">
        <v>548</v>
      </c>
      <c r="C459" s="5" t="s">
        <v>6</v>
      </c>
      <c r="D459" s="6"/>
    </row>
    <row r="460" spans="2:4" ht="21.5" hidden="1" thickBot="1" x14ac:dyDescent="0.4">
      <c r="B460" s="5">
        <v>549</v>
      </c>
      <c r="C460" s="5" t="s">
        <v>14</v>
      </c>
      <c r="D460" s="6"/>
    </row>
    <row r="461" spans="2:4" ht="21.5" hidden="1" thickBot="1" x14ac:dyDescent="0.4">
      <c r="B461" s="5">
        <v>552</v>
      </c>
      <c r="C461" s="5" t="s">
        <v>8</v>
      </c>
      <c r="D461" s="6"/>
    </row>
    <row r="462" spans="2:4" ht="21.5" hidden="1" thickBot="1" x14ac:dyDescent="0.4">
      <c r="B462" s="5">
        <v>554</v>
      </c>
      <c r="C462" s="5" t="s">
        <v>8</v>
      </c>
      <c r="D462" s="6"/>
    </row>
    <row r="463" spans="2:4" ht="21.5" hidden="1" thickBot="1" x14ac:dyDescent="0.4">
      <c r="B463" s="5">
        <v>559</v>
      </c>
      <c r="C463" s="5" t="s">
        <v>2</v>
      </c>
      <c r="D463" s="6"/>
    </row>
    <row r="464" spans="2:4" ht="21.5" hidden="1" thickBot="1" x14ac:dyDescent="0.4">
      <c r="B464" s="5">
        <v>564</v>
      </c>
      <c r="C464" s="5" t="s">
        <v>2</v>
      </c>
      <c r="D464" s="6"/>
    </row>
    <row r="465" spans="2:4" ht="21.5" hidden="1" thickBot="1" x14ac:dyDescent="0.4">
      <c r="B465" s="5">
        <v>568</v>
      </c>
      <c r="C465" s="5" t="s">
        <v>11</v>
      </c>
      <c r="D465" s="6"/>
    </row>
    <row r="466" spans="2:4" ht="21.5" hidden="1" thickBot="1" x14ac:dyDescent="0.4">
      <c r="B466" s="5">
        <v>570</v>
      </c>
      <c r="C466" s="5" t="s">
        <v>2</v>
      </c>
      <c r="D466" s="6"/>
    </row>
    <row r="467" spans="2:4" ht="21.5" hidden="1" thickBot="1" x14ac:dyDescent="0.4">
      <c r="B467" s="5">
        <v>574</v>
      </c>
      <c r="C467" s="5" t="s">
        <v>8</v>
      </c>
      <c r="D467" s="6"/>
    </row>
    <row r="468" spans="2:4" ht="21.5" hidden="1" thickBot="1" x14ac:dyDescent="0.4">
      <c r="B468" s="5">
        <v>576</v>
      </c>
      <c r="C468" s="5" t="s">
        <v>8</v>
      </c>
      <c r="D468" s="6"/>
    </row>
    <row r="469" spans="2:4" ht="21.5" hidden="1" thickBot="1" x14ac:dyDescent="0.4">
      <c r="B469" s="5">
        <v>578</v>
      </c>
      <c r="C469" s="5" t="s">
        <v>8</v>
      </c>
      <c r="D469" s="6"/>
    </row>
    <row r="470" spans="2:4" ht="21.5" hidden="1" thickBot="1" x14ac:dyDescent="0.4">
      <c r="B470" s="5">
        <v>590</v>
      </c>
      <c r="C470" s="5" t="s">
        <v>8</v>
      </c>
      <c r="D470" s="6"/>
    </row>
    <row r="471" spans="2:4" ht="21.5" hidden="1" thickBot="1" x14ac:dyDescent="0.4">
      <c r="B471" s="5">
        <v>591</v>
      </c>
      <c r="C471" s="5" t="s">
        <v>8</v>
      </c>
      <c r="D471" s="6"/>
    </row>
    <row r="472" spans="2:4" ht="21.5" hidden="1" thickBot="1" x14ac:dyDescent="0.4">
      <c r="B472" s="5">
        <v>593</v>
      </c>
      <c r="C472" s="5" t="s">
        <v>8</v>
      </c>
      <c r="D472" s="6"/>
    </row>
    <row r="473" spans="2:4" ht="21.5" hidden="1" thickBot="1" x14ac:dyDescent="0.4">
      <c r="B473" s="5">
        <v>595</v>
      </c>
      <c r="C473" s="5" t="s">
        <v>8</v>
      </c>
      <c r="D473" s="6"/>
    </row>
    <row r="474" spans="2:4" ht="21.5" hidden="1" thickBot="1" x14ac:dyDescent="0.4">
      <c r="B474" s="5">
        <v>598</v>
      </c>
      <c r="C474" s="5" t="s">
        <v>8</v>
      </c>
      <c r="D474" s="6"/>
    </row>
    <row r="475" spans="2:4" ht="21.5" thickBot="1" x14ac:dyDescent="0.4">
      <c r="B475" s="5">
        <v>6</v>
      </c>
      <c r="C475" s="5" t="s">
        <v>3</v>
      </c>
      <c r="D475" s="6"/>
    </row>
    <row r="476" spans="2:4" ht="21.5" hidden="1" thickBot="1" x14ac:dyDescent="0.4">
      <c r="B476" s="5">
        <v>603</v>
      </c>
      <c r="C476" s="5" t="s">
        <v>9</v>
      </c>
      <c r="D476" s="6"/>
    </row>
    <row r="477" spans="2:4" ht="21.5" hidden="1" thickBot="1" x14ac:dyDescent="0.4">
      <c r="B477" s="5">
        <v>609</v>
      </c>
      <c r="C477" s="5" t="s">
        <v>5</v>
      </c>
      <c r="D477" s="6"/>
    </row>
    <row r="478" spans="2:4" ht="21.5" hidden="1" thickBot="1" x14ac:dyDescent="0.4">
      <c r="B478" s="5">
        <v>617</v>
      </c>
      <c r="C478" s="5" t="s">
        <v>9</v>
      </c>
      <c r="D478" s="6"/>
    </row>
    <row r="479" spans="2:4" ht="21.5" hidden="1" thickBot="1" x14ac:dyDescent="0.4">
      <c r="B479" s="5">
        <v>618</v>
      </c>
      <c r="C479" s="5" t="s">
        <v>9</v>
      </c>
      <c r="D479" s="6"/>
    </row>
    <row r="480" spans="2:4" ht="21.5" hidden="1" thickBot="1" x14ac:dyDescent="0.4">
      <c r="B480" s="5">
        <v>623</v>
      </c>
      <c r="C480" s="5" t="s">
        <v>9</v>
      </c>
      <c r="D480" s="6"/>
    </row>
    <row r="481" spans="2:4" ht="21.5" hidden="1" thickBot="1" x14ac:dyDescent="0.4">
      <c r="B481" s="5">
        <v>624</v>
      </c>
      <c r="C481" s="5" t="s">
        <v>9</v>
      </c>
      <c r="D481" s="6"/>
    </row>
    <row r="482" spans="2:4" ht="21.5" hidden="1" thickBot="1" x14ac:dyDescent="0.4">
      <c r="B482" s="5">
        <v>627</v>
      </c>
      <c r="C482" s="5" t="s">
        <v>4</v>
      </c>
      <c r="D482" s="6"/>
    </row>
    <row r="483" spans="2:4" ht="21.5" thickBot="1" x14ac:dyDescent="0.4">
      <c r="B483" s="5">
        <v>630</v>
      </c>
      <c r="C483" s="5" t="s">
        <v>3</v>
      </c>
      <c r="D483" s="6"/>
    </row>
    <row r="484" spans="2:4" ht="21.5" thickBot="1" x14ac:dyDescent="0.4">
      <c r="B484" s="5">
        <v>632</v>
      </c>
      <c r="C484" s="5" t="s">
        <v>3</v>
      </c>
      <c r="D484" s="6"/>
    </row>
    <row r="485" spans="2:4" ht="21.5" thickBot="1" x14ac:dyDescent="0.4">
      <c r="B485" s="5">
        <v>633</v>
      </c>
      <c r="C485" s="5" t="s">
        <v>3</v>
      </c>
      <c r="D485" s="6"/>
    </row>
    <row r="486" spans="2:4" ht="21.5" hidden="1" thickBot="1" x14ac:dyDescent="0.4">
      <c r="B486" s="5">
        <v>64</v>
      </c>
      <c r="C486" s="5" t="s">
        <v>2</v>
      </c>
      <c r="D486" s="6"/>
    </row>
    <row r="487" spans="2:4" ht="21.5" hidden="1" thickBot="1" x14ac:dyDescent="0.4">
      <c r="B487" s="5">
        <v>648</v>
      </c>
      <c r="C487" s="5" t="s">
        <v>4</v>
      </c>
      <c r="D487" s="6"/>
    </row>
    <row r="488" spans="2:4" ht="21.5" hidden="1" thickBot="1" x14ac:dyDescent="0.4">
      <c r="B488" s="5">
        <v>65</v>
      </c>
      <c r="C488" s="5" t="s">
        <v>6</v>
      </c>
      <c r="D488" s="6"/>
    </row>
    <row r="489" spans="2:4" ht="21.5" hidden="1" thickBot="1" x14ac:dyDescent="0.4">
      <c r="B489" s="5">
        <v>650</v>
      </c>
      <c r="C489" s="5" t="s">
        <v>9</v>
      </c>
      <c r="D489" s="6"/>
    </row>
    <row r="490" spans="2:4" ht="21.5" hidden="1" thickBot="1" x14ac:dyDescent="0.4">
      <c r="B490" s="5">
        <v>654</v>
      </c>
      <c r="C490" s="5" t="s">
        <v>2</v>
      </c>
      <c r="D490" s="6"/>
    </row>
    <row r="491" spans="2:4" ht="21.5" thickBot="1" x14ac:dyDescent="0.4">
      <c r="B491" s="5">
        <v>666</v>
      </c>
      <c r="C491" s="5" t="s">
        <v>3</v>
      </c>
      <c r="D491" s="6"/>
    </row>
    <row r="492" spans="2:4" ht="21.5" thickBot="1" x14ac:dyDescent="0.4">
      <c r="B492" s="5">
        <v>667</v>
      </c>
      <c r="C492" s="5" t="s">
        <v>3</v>
      </c>
      <c r="D492" s="6"/>
    </row>
    <row r="493" spans="2:4" ht="21.5" hidden="1" thickBot="1" x14ac:dyDescent="0.4">
      <c r="B493" s="5">
        <v>67</v>
      </c>
      <c r="C493" s="5" t="s">
        <v>6</v>
      </c>
      <c r="D493" s="6"/>
    </row>
    <row r="494" spans="2:4" ht="21.5" thickBot="1" x14ac:dyDescent="0.4">
      <c r="B494" s="5">
        <v>682</v>
      </c>
      <c r="C494" s="5" t="s">
        <v>3</v>
      </c>
      <c r="D494" s="6"/>
    </row>
    <row r="495" spans="2:4" ht="21.5" thickBot="1" x14ac:dyDescent="0.4">
      <c r="B495" s="5">
        <v>691</v>
      </c>
      <c r="C495" s="5" t="s">
        <v>3</v>
      </c>
      <c r="D495" s="6"/>
    </row>
    <row r="496" spans="2:4" ht="21.5" thickBot="1" x14ac:dyDescent="0.4">
      <c r="B496" s="5">
        <v>694</v>
      </c>
      <c r="C496" s="5" t="s">
        <v>3</v>
      </c>
      <c r="D496" s="6"/>
    </row>
    <row r="497" spans="2:4" ht="21.5" thickBot="1" x14ac:dyDescent="0.4">
      <c r="B497" s="5">
        <v>695</v>
      </c>
      <c r="C497" s="5" t="s">
        <v>3</v>
      </c>
      <c r="D497" s="6"/>
    </row>
    <row r="498" spans="2:4" ht="21.5" thickBot="1" x14ac:dyDescent="0.4">
      <c r="B498" s="5">
        <v>7</v>
      </c>
      <c r="C498" s="5" t="s">
        <v>3</v>
      </c>
      <c r="D498" s="6"/>
    </row>
    <row r="499" spans="2:4" ht="21.5" thickBot="1" x14ac:dyDescent="0.4">
      <c r="B499" s="5">
        <v>700</v>
      </c>
      <c r="C499" s="5" t="s">
        <v>3</v>
      </c>
      <c r="D499" s="6"/>
    </row>
    <row r="500" spans="2:4" ht="21.5" thickBot="1" x14ac:dyDescent="0.4">
      <c r="B500" s="5">
        <v>704</v>
      </c>
      <c r="C500" s="5" t="s">
        <v>3</v>
      </c>
      <c r="D500" s="6"/>
    </row>
    <row r="501" spans="2:4" ht="21.5" thickBot="1" x14ac:dyDescent="0.4">
      <c r="B501" s="5">
        <v>706</v>
      </c>
      <c r="C501" s="5" t="s">
        <v>3</v>
      </c>
      <c r="D501" s="6"/>
    </row>
    <row r="502" spans="2:4" ht="21.5" thickBot="1" x14ac:dyDescent="0.4">
      <c r="B502" s="5">
        <v>707</v>
      </c>
      <c r="C502" s="5" t="s">
        <v>3</v>
      </c>
      <c r="D502" s="6"/>
    </row>
    <row r="503" spans="2:4" ht="21.5" hidden="1" thickBot="1" x14ac:dyDescent="0.4">
      <c r="B503" s="5">
        <v>72</v>
      </c>
      <c r="C503" s="5" t="s">
        <v>11</v>
      </c>
      <c r="D503" s="6"/>
    </row>
    <row r="504" spans="2:4" ht="21.5" thickBot="1" x14ac:dyDescent="0.4">
      <c r="B504" s="5">
        <v>729</v>
      </c>
      <c r="C504" s="5" t="s">
        <v>3</v>
      </c>
      <c r="D504" s="6"/>
    </row>
    <row r="505" spans="2:4" ht="21.5" thickBot="1" x14ac:dyDescent="0.4">
      <c r="B505" s="5">
        <v>730</v>
      </c>
      <c r="C505" s="5" t="s">
        <v>3</v>
      </c>
      <c r="D505" s="6"/>
    </row>
    <row r="506" spans="2:4" ht="21.5" thickBot="1" x14ac:dyDescent="0.4">
      <c r="B506" s="5">
        <v>734</v>
      </c>
      <c r="C506" s="5" t="s">
        <v>3</v>
      </c>
      <c r="D506" s="6"/>
    </row>
    <row r="507" spans="2:4" ht="21.5" hidden="1" thickBot="1" x14ac:dyDescent="0.4">
      <c r="B507" s="5">
        <v>74</v>
      </c>
      <c r="C507" s="5" t="s">
        <v>11</v>
      </c>
      <c r="D507" s="6"/>
    </row>
    <row r="508" spans="2:4" ht="21.5" thickBot="1" x14ac:dyDescent="0.4">
      <c r="B508" s="5">
        <v>741</v>
      </c>
      <c r="C508" s="5" t="s">
        <v>3</v>
      </c>
      <c r="D508" s="6"/>
    </row>
    <row r="509" spans="2:4" ht="21.5" hidden="1" thickBot="1" x14ac:dyDescent="0.4">
      <c r="B509" s="5">
        <v>742</v>
      </c>
      <c r="C509" s="5" t="s">
        <v>7</v>
      </c>
      <c r="D509" s="6"/>
    </row>
    <row r="510" spans="2:4" ht="21.5" hidden="1" thickBot="1" x14ac:dyDescent="0.4">
      <c r="B510" s="5">
        <v>745</v>
      </c>
      <c r="C510" s="5" t="s">
        <v>4</v>
      </c>
      <c r="D510" s="6"/>
    </row>
    <row r="511" spans="2:4" ht="21.5" hidden="1" thickBot="1" x14ac:dyDescent="0.4">
      <c r="B511" s="5">
        <v>746</v>
      </c>
      <c r="C511" s="5" t="s">
        <v>8</v>
      </c>
      <c r="D511" s="6"/>
    </row>
    <row r="512" spans="2:4" ht="21.5" hidden="1" thickBot="1" x14ac:dyDescent="0.4">
      <c r="B512" s="5">
        <v>748</v>
      </c>
      <c r="C512" s="5" t="s">
        <v>9</v>
      </c>
      <c r="D512" s="6"/>
    </row>
    <row r="513" spans="2:4" ht="21.5" hidden="1" thickBot="1" x14ac:dyDescent="0.4">
      <c r="B513" s="5">
        <v>749</v>
      </c>
      <c r="C513" s="5" t="s">
        <v>9</v>
      </c>
      <c r="D513" s="6"/>
    </row>
    <row r="514" spans="2:4" ht="21.5" hidden="1" thickBot="1" x14ac:dyDescent="0.4">
      <c r="B514" s="5">
        <v>75</v>
      </c>
      <c r="C514" s="5" t="s">
        <v>11</v>
      </c>
      <c r="D514" s="6"/>
    </row>
    <row r="515" spans="2:4" ht="21.5" hidden="1" thickBot="1" x14ac:dyDescent="0.4">
      <c r="B515" s="5">
        <v>750</v>
      </c>
      <c r="C515" s="5" t="s">
        <v>9</v>
      </c>
      <c r="D515" s="6"/>
    </row>
    <row r="516" spans="2:4" ht="21.5" hidden="1" thickBot="1" x14ac:dyDescent="0.4">
      <c r="B516" s="5">
        <v>751</v>
      </c>
      <c r="C516" s="5" t="s">
        <v>9</v>
      </c>
      <c r="D516" s="6"/>
    </row>
    <row r="517" spans="2:4" ht="21.5" hidden="1" thickBot="1" x14ac:dyDescent="0.4">
      <c r="B517" s="5">
        <v>754</v>
      </c>
      <c r="C517" s="5" t="s">
        <v>9</v>
      </c>
      <c r="D517" s="6"/>
    </row>
    <row r="518" spans="2:4" ht="21.5" thickBot="1" x14ac:dyDescent="0.4">
      <c r="B518" s="5">
        <v>762</v>
      </c>
      <c r="C518" s="5" t="s">
        <v>3</v>
      </c>
      <c r="D518" s="6"/>
    </row>
    <row r="519" spans="2:4" ht="21.5" thickBot="1" x14ac:dyDescent="0.4">
      <c r="B519" s="5">
        <v>763</v>
      </c>
      <c r="C519" s="5" t="s">
        <v>3</v>
      </c>
      <c r="D519" s="6"/>
    </row>
    <row r="520" spans="2:4" ht="21.5" thickBot="1" x14ac:dyDescent="0.4">
      <c r="B520" s="5">
        <v>766</v>
      </c>
      <c r="C520" s="5" t="s">
        <v>3</v>
      </c>
      <c r="D520" s="6"/>
    </row>
    <row r="521" spans="2:4" ht="21.5" thickBot="1" x14ac:dyDescent="0.4">
      <c r="B521" s="5">
        <v>772</v>
      </c>
      <c r="C521" s="5" t="s">
        <v>3</v>
      </c>
      <c r="D521" s="6"/>
    </row>
    <row r="522" spans="2:4" ht="21.5" thickBot="1" x14ac:dyDescent="0.4">
      <c r="B522" s="5">
        <v>773</v>
      </c>
      <c r="C522" s="5" t="s">
        <v>3</v>
      </c>
      <c r="D522" s="6"/>
    </row>
    <row r="523" spans="2:4" ht="21.5" hidden="1" thickBot="1" x14ac:dyDescent="0.4">
      <c r="B523" s="5">
        <v>78</v>
      </c>
      <c r="C523" s="5" t="s">
        <v>11</v>
      </c>
      <c r="D523" s="6"/>
    </row>
    <row r="524" spans="2:4" ht="21.5" hidden="1" thickBot="1" x14ac:dyDescent="0.4">
      <c r="B524" s="5">
        <v>780</v>
      </c>
      <c r="C524" s="5" t="s">
        <v>11</v>
      </c>
      <c r="D524" s="6"/>
    </row>
    <row r="525" spans="2:4" ht="21.5" hidden="1" thickBot="1" x14ac:dyDescent="0.4">
      <c r="B525" s="5">
        <v>784</v>
      </c>
      <c r="C525" s="5" t="s">
        <v>11</v>
      </c>
      <c r="D525" s="6"/>
    </row>
    <row r="526" spans="2:4" ht="21.5" hidden="1" thickBot="1" x14ac:dyDescent="0.4">
      <c r="B526" s="5">
        <v>789</v>
      </c>
      <c r="C526" s="5" t="s">
        <v>14</v>
      </c>
      <c r="D526" s="6"/>
    </row>
    <row r="527" spans="2:4" ht="21.5" hidden="1" thickBot="1" x14ac:dyDescent="0.4">
      <c r="B527" s="5">
        <v>79</v>
      </c>
      <c r="C527" s="5" t="s">
        <v>11</v>
      </c>
      <c r="D527" s="6"/>
    </row>
    <row r="528" spans="2:4" ht="21.5" thickBot="1" x14ac:dyDescent="0.4">
      <c r="B528" s="5">
        <v>791</v>
      </c>
      <c r="C528" s="5" t="s">
        <v>3</v>
      </c>
      <c r="D528" s="6"/>
    </row>
    <row r="529" spans="2:4" ht="21.5" hidden="1" thickBot="1" x14ac:dyDescent="0.4">
      <c r="B529" s="5">
        <v>795</v>
      </c>
      <c r="C529" s="5" t="s">
        <v>8</v>
      </c>
      <c r="D529" s="6"/>
    </row>
    <row r="530" spans="2:4" ht="21.5" hidden="1" thickBot="1" x14ac:dyDescent="0.4">
      <c r="B530" s="5">
        <v>798</v>
      </c>
      <c r="C530" s="5" t="s">
        <v>14</v>
      </c>
      <c r="D530" s="6"/>
    </row>
    <row r="531" spans="2:4" ht="21.5" hidden="1" thickBot="1" x14ac:dyDescent="0.4">
      <c r="B531" s="5">
        <v>799</v>
      </c>
      <c r="C531" s="5" t="s">
        <v>8</v>
      </c>
      <c r="D531" s="6"/>
    </row>
    <row r="532" spans="2:4" ht="21.5" thickBot="1" x14ac:dyDescent="0.4">
      <c r="B532" s="5">
        <v>8</v>
      </c>
      <c r="C532" s="5" t="s">
        <v>3</v>
      </c>
      <c r="D532" s="6"/>
    </row>
    <row r="533" spans="2:4" ht="21.5" hidden="1" thickBot="1" x14ac:dyDescent="0.4">
      <c r="B533" s="5">
        <v>80</v>
      </c>
      <c r="C533" s="5" t="s">
        <v>6</v>
      </c>
      <c r="D533" s="6"/>
    </row>
    <row r="534" spans="2:4" ht="21.5" hidden="1" thickBot="1" x14ac:dyDescent="0.4">
      <c r="B534" s="5">
        <v>802</v>
      </c>
      <c r="C534" s="5" t="s">
        <v>5</v>
      </c>
      <c r="D534" s="6"/>
    </row>
    <row r="535" spans="2:4" ht="21.5" hidden="1" thickBot="1" x14ac:dyDescent="0.4">
      <c r="B535" s="5">
        <v>803</v>
      </c>
      <c r="C535" s="5" t="s">
        <v>5</v>
      </c>
      <c r="D535" s="6"/>
    </row>
    <row r="536" spans="2:4" ht="21.5" hidden="1" thickBot="1" x14ac:dyDescent="0.4">
      <c r="B536" s="5">
        <v>81</v>
      </c>
      <c r="C536" s="5" t="s">
        <v>6</v>
      </c>
      <c r="D536" s="6"/>
    </row>
    <row r="537" spans="2:4" ht="21.5" thickBot="1" x14ac:dyDescent="0.4">
      <c r="B537" s="5">
        <v>819</v>
      </c>
      <c r="C537" s="5" t="s">
        <v>3</v>
      </c>
      <c r="D537" s="6"/>
    </row>
    <row r="538" spans="2:4" ht="21.5" hidden="1" thickBot="1" x14ac:dyDescent="0.4">
      <c r="B538" s="5">
        <v>82</v>
      </c>
      <c r="C538" s="5" t="s">
        <v>6</v>
      </c>
      <c r="D538" s="6"/>
    </row>
    <row r="539" spans="2:4" ht="21.5" hidden="1" thickBot="1" x14ac:dyDescent="0.4">
      <c r="B539" s="5">
        <v>820</v>
      </c>
      <c r="C539" s="5" t="s">
        <v>8</v>
      </c>
      <c r="D539" s="6"/>
    </row>
    <row r="540" spans="2:4" ht="21.5" hidden="1" thickBot="1" x14ac:dyDescent="0.4">
      <c r="B540" s="5">
        <v>821</v>
      </c>
      <c r="C540" s="5" t="s">
        <v>8</v>
      </c>
      <c r="D540" s="6"/>
    </row>
    <row r="541" spans="2:4" ht="21.5" hidden="1" thickBot="1" x14ac:dyDescent="0.4">
      <c r="B541" s="5">
        <v>827</v>
      </c>
      <c r="C541" s="5" t="s">
        <v>9</v>
      </c>
      <c r="D541" s="6"/>
    </row>
    <row r="542" spans="2:4" ht="21.5" hidden="1" thickBot="1" x14ac:dyDescent="0.4">
      <c r="B542" s="5">
        <v>828</v>
      </c>
      <c r="C542" s="5" t="s">
        <v>2</v>
      </c>
      <c r="D542" s="6"/>
    </row>
    <row r="543" spans="2:4" ht="21.5" hidden="1" thickBot="1" x14ac:dyDescent="0.4">
      <c r="B543" s="5">
        <v>832</v>
      </c>
      <c r="C543" s="5" t="s">
        <v>6</v>
      </c>
      <c r="D543" s="6"/>
    </row>
    <row r="544" spans="2:4" ht="21.5" hidden="1" thickBot="1" x14ac:dyDescent="0.4">
      <c r="B544" s="5">
        <v>835</v>
      </c>
      <c r="C544" s="5" t="s">
        <v>8</v>
      </c>
      <c r="D544" s="6"/>
    </row>
    <row r="545" spans="2:4" ht="21.5" hidden="1" thickBot="1" x14ac:dyDescent="0.4">
      <c r="B545" s="5">
        <v>836</v>
      </c>
      <c r="C545" s="5" t="s">
        <v>8</v>
      </c>
      <c r="D545" s="6"/>
    </row>
    <row r="546" spans="2:4" ht="21.5" hidden="1" thickBot="1" x14ac:dyDescent="0.4">
      <c r="B546" s="5">
        <v>838</v>
      </c>
      <c r="C546" s="5" t="s">
        <v>8</v>
      </c>
      <c r="D546" s="6"/>
    </row>
    <row r="547" spans="2:4" ht="21.5" hidden="1" thickBot="1" x14ac:dyDescent="0.4">
      <c r="B547" s="5">
        <v>84</v>
      </c>
      <c r="C547" s="5" t="s">
        <v>11</v>
      </c>
      <c r="D547" s="6"/>
    </row>
    <row r="548" spans="2:4" ht="21.5" hidden="1" thickBot="1" x14ac:dyDescent="0.4">
      <c r="B548" s="5">
        <v>850</v>
      </c>
      <c r="C548" s="5" t="s">
        <v>8</v>
      </c>
      <c r="D548" s="6"/>
    </row>
    <row r="549" spans="2:4" ht="21.5" hidden="1" thickBot="1" x14ac:dyDescent="0.4">
      <c r="B549" s="5">
        <v>857</v>
      </c>
      <c r="C549" s="5" t="s">
        <v>9</v>
      </c>
      <c r="D549" s="6"/>
    </row>
    <row r="550" spans="2:4" ht="21.5" hidden="1" thickBot="1" x14ac:dyDescent="0.4">
      <c r="B550" s="5">
        <v>859</v>
      </c>
      <c r="C550" s="5" t="s">
        <v>10</v>
      </c>
      <c r="D550" s="6"/>
    </row>
    <row r="551" spans="2:4" ht="21.5" thickBot="1" x14ac:dyDescent="0.4">
      <c r="B551" s="5">
        <v>864</v>
      </c>
      <c r="C551" s="5" t="s">
        <v>3</v>
      </c>
      <c r="D551" s="6"/>
    </row>
    <row r="552" spans="2:4" ht="21.5" thickBot="1" x14ac:dyDescent="0.4">
      <c r="B552" s="5">
        <v>875</v>
      </c>
      <c r="C552" s="5" t="s">
        <v>3</v>
      </c>
      <c r="D552" s="6"/>
    </row>
    <row r="553" spans="2:4" ht="21.5" hidden="1" thickBot="1" x14ac:dyDescent="0.4">
      <c r="B553" s="5">
        <v>886</v>
      </c>
      <c r="C553" s="5" t="s">
        <v>6</v>
      </c>
      <c r="D553" s="6"/>
    </row>
    <row r="554" spans="2:4" ht="21.5" hidden="1" thickBot="1" x14ac:dyDescent="0.4">
      <c r="B554" s="5">
        <v>896</v>
      </c>
      <c r="C554" s="5" t="s">
        <v>2</v>
      </c>
      <c r="D554" s="6"/>
    </row>
    <row r="555" spans="2:4" ht="21.5" hidden="1" thickBot="1" x14ac:dyDescent="0.4">
      <c r="B555" s="5">
        <v>897</v>
      </c>
      <c r="C555" s="5" t="s">
        <v>6</v>
      </c>
      <c r="D555" s="6"/>
    </row>
    <row r="556" spans="2:4" ht="21.5" hidden="1" thickBot="1" x14ac:dyDescent="0.4">
      <c r="B556" s="5">
        <v>898</v>
      </c>
      <c r="C556" s="5" t="s">
        <v>6</v>
      </c>
      <c r="D556" s="6"/>
    </row>
    <row r="557" spans="2:4" ht="21.5" hidden="1" thickBot="1" x14ac:dyDescent="0.4">
      <c r="B557" s="5">
        <v>905</v>
      </c>
      <c r="C557" s="5" t="s">
        <v>2</v>
      </c>
      <c r="D557" s="6"/>
    </row>
    <row r="558" spans="2:4" ht="21.5" hidden="1" thickBot="1" x14ac:dyDescent="0.4">
      <c r="B558" s="5">
        <v>906</v>
      </c>
      <c r="C558" s="5" t="s">
        <v>2</v>
      </c>
      <c r="D558" s="6"/>
    </row>
    <row r="559" spans="2:4" ht="21.5" hidden="1" thickBot="1" x14ac:dyDescent="0.4">
      <c r="B559" s="5">
        <v>908</v>
      </c>
      <c r="C559" s="5" t="s">
        <v>2</v>
      </c>
      <c r="D559" s="6"/>
    </row>
    <row r="560" spans="2:4" ht="21.5" thickBot="1" x14ac:dyDescent="0.4">
      <c r="B560" s="5">
        <v>91</v>
      </c>
      <c r="C560" s="5" t="s">
        <v>3</v>
      </c>
      <c r="D560" s="6"/>
    </row>
    <row r="561" spans="2:4" ht="21.5" hidden="1" thickBot="1" x14ac:dyDescent="0.4">
      <c r="B561" s="5">
        <v>910</v>
      </c>
      <c r="C561" s="5" t="s">
        <v>10</v>
      </c>
      <c r="D561" s="6"/>
    </row>
    <row r="562" spans="2:4" ht="21.5" hidden="1" thickBot="1" x14ac:dyDescent="0.4">
      <c r="B562" s="5">
        <v>915</v>
      </c>
      <c r="C562" s="5" t="s">
        <v>2</v>
      </c>
      <c r="D562" s="6"/>
    </row>
    <row r="563" spans="2:4" ht="21.5" hidden="1" thickBot="1" x14ac:dyDescent="0.4">
      <c r="B563" s="5">
        <v>917</v>
      </c>
      <c r="C563" s="5" t="s">
        <v>2</v>
      </c>
      <c r="D563" s="6"/>
    </row>
    <row r="564" spans="2:4" ht="21.5" thickBot="1" x14ac:dyDescent="0.4">
      <c r="B564" s="5">
        <v>92</v>
      </c>
      <c r="C564" s="5" t="s">
        <v>3</v>
      </c>
      <c r="D564" s="6"/>
    </row>
    <row r="565" spans="2:4" ht="21.5" hidden="1" thickBot="1" x14ac:dyDescent="0.4">
      <c r="B565" s="5">
        <v>924</v>
      </c>
      <c r="C565" s="5" t="s">
        <v>8</v>
      </c>
      <c r="D565" s="6"/>
    </row>
    <row r="566" spans="2:4" ht="21.5" hidden="1" thickBot="1" x14ac:dyDescent="0.4">
      <c r="B566" s="5">
        <v>931</v>
      </c>
      <c r="C566" s="5" t="s">
        <v>4</v>
      </c>
      <c r="D566" s="6"/>
    </row>
    <row r="567" spans="2:4" ht="21.5" hidden="1" thickBot="1" x14ac:dyDescent="0.4">
      <c r="B567" s="5">
        <v>934</v>
      </c>
      <c r="C567" s="5" t="s">
        <v>2</v>
      </c>
      <c r="D567" s="6"/>
    </row>
    <row r="568" spans="2:4" ht="21.5" hidden="1" thickBot="1" x14ac:dyDescent="0.4">
      <c r="B568" s="5">
        <v>938</v>
      </c>
      <c r="C568" s="5" t="s">
        <v>7</v>
      </c>
      <c r="D568" s="6"/>
    </row>
    <row r="569" spans="2:4" ht="21.5" hidden="1" thickBot="1" x14ac:dyDescent="0.4">
      <c r="B569" s="5">
        <v>939</v>
      </c>
      <c r="C569" s="5" t="s">
        <v>2</v>
      </c>
      <c r="D569" s="6"/>
    </row>
    <row r="570" spans="2:4" ht="21.5" thickBot="1" x14ac:dyDescent="0.4">
      <c r="B570" s="5">
        <v>94</v>
      </c>
      <c r="C570" s="5" t="s">
        <v>3</v>
      </c>
      <c r="D570" s="6"/>
    </row>
    <row r="571" spans="2:4" ht="21.5" hidden="1" thickBot="1" x14ac:dyDescent="0.4">
      <c r="B571" s="5">
        <v>941</v>
      </c>
      <c r="C571" s="5" t="s">
        <v>6</v>
      </c>
      <c r="D571" s="6"/>
    </row>
    <row r="572" spans="2:4" ht="21.5" hidden="1" thickBot="1" x14ac:dyDescent="0.4">
      <c r="B572" s="5">
        <v>943</v>
      </c>
      <c r="C572" s="5" t="s">
        <v>4</v>
      </c>
      <c r="D572" s="6"/>
    </row>
    <row r="573" spans="2:4" ht="21.5" thickBot="1" x14ac:dyDescent="0.4">
      <c r="B573" s="5">
        <v>95</v>
      </c>
      <c r="C573" s="5" t="s">
        <v>3</v>
      </c>
      <c r="D573" s="6"/>
    </row>
    <row r="574" spans="2:4" ht="21.5" hidden="1" thickBot="1" x14ac:dyDescent="0.4">
      <c r="B574" s="5">
        <v>952</v>
      </c>
      <c r="C574" s="5" t="s">
        <v>4</v>
      </c>
      <c r="D574" s="6"/>
    </row>
    <row r="575" spans="2:4" ht="21.5" hidden="1" thickBot="1" x14ac:dyDescent="0.4">
      <c r="B575" s="5">
        <v>954</v>
      </c>
      <c r="C575" s="5" t="s">
        <v>4</v>
      </c>
      <c r="D575" s="6"/>
    </row>
    <row r="576" spans="2:4" ht="21.5" hidden="1" thickBot="1" x14ac:dyDescent="0.4">
      <c r="B576" s="5">
        <v>957</v>
      </c>
      <c r="C576" s="5" t="s">
        <v>2</v>
      </c>
      <c r="D576" s="6"/>
    </row>
    <row r="577" spans="2:4" ht="160" hidden="1" customHeight="1" thickBot="1" x14ac:dyDescent="0.4">
      <c r="B577" s="5">
        <v>960</v>
      </c>
      <c r="C577" s="5" t="s">
        <v>4</v>
      </c>
      <c r="D577" s="6"/>
    </row>
    <row r="578" spans="2:4" ht="21.5" hidden="1" thickBot="1" x14ac:dyDescent="0.4">
      <c r="B578" s="5">
        <v>961</v>
      </c>
      <c r="C578" s="5" t="s">
        <v>8</v>
      </c>
      <c r="D578" s="6"/>
    </row>
    <row r="579" spans="2:4" ht="21.5" hidden="1" thickBot="1" x14ac:dyDescent="0.4">
      <c r="B579" s="5">
        <v>963</v>
      </c>
      <c r="C579" s="5" t="s">
        <v>7</v>
      </c>
      <c r="D579" s="6"/>
    </row>
    <row r="580" spans="2:4" ht="21.5" hidden="1" thickBot="1" x14ac:dyDescent="0.4">
      <c r="B580" s="5">
        <v>965</v>
      </c>
      <c r="C580" s="5" t="s">
        <v>7</v>
      </c>
      <c r="D580" s="6"/>
    </row>
    <row r="581" spans="2:4" ht="21.5" hidden="1" thickBot="1" x14ac:dyDescent="0.4">
      <c r="B581" s="5">
        <v>968</v>
      </c>
      <c r="C581" s="5" t="s">
        <v>2</v>
      </c>
      <c r="D581" s="6"/>
    </row>
    <row r="582" spans="2:4" ht="21.5" hidden="1" thickBot="1" x14ac:dyDescent="0.4">
      <c r="B582" s="5">
        <v>969</v>
      </c>
      <c r="C582" s="5" t="s">
        <v>4</v>
      </c>
      <c r="D582" s="6"/>
    </row>
    <row r="583" spans="2:4" ht="21.5" hidden="1" thickBot="1" x14ac:dyDescent="0.4">
      <c r="B583" s="5">
        <v>97</v>
      </c>
      <c r="C583" s="5" t="s">
        <v>4</v>
      </c>
      <c r="D583" s="6"/>
    </row>
    <row r="584" spans="2:4" ht="21.5" hidden="1" thickBot="1" x14ac:dyDescent="0.4">
      <c r="B584" s="5">
        <v>982</v>
      </c>
      <c r="C584" s="5" t="s">
        <v>4</v>
      </c>
      <c r="D584" s="6"/>
    </row>
    <row r="585" spans="2:4" ht="21.5" thickBot="1" x14ac:dyDescent="0.4">
      <c r="B585" s="5">
        <v>987</v>
      </c>
      <c r="C585" s="5" t="s">
        <v>3</v>
      </c>
      <c r="D585" s="6"/>
    </row>
    <row r="586" spans="2:4" ht="21.5" thickBot="1" x14ac:dyDescent="0.4">
      <c r="B586" s="5">
        <v>988</v>
      </c>
      <c r="C586" s="5" t="s">
        <v>3</v>
      </c>
      <c r="D586" s="6"/>
    </row>
    <row r="587" spans="2:4" ht="21.5" thickBot="1" x14ac:dyDescent="0.4">
      <c r="B587" s="5">
        <v>997</v>
      </c>
      <c r="C587" s="5" t="s">
        <v>3</v>
      </c>
      <c r="D587" s="6"/>
    </row>
  </sheetData>
  <autoFilter ref="B3:D587" xr:uid="{0D78EE49-557D-426F-8516-645BE5FE6639}">
    <filterColumn colId="1">
      <filters>
        <filter val="Del"/>
      </filters>
    </filterColumn>
  </autoFilter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DEE31-B1DC-47F3-A7F1-FDB4F42B48CA}">
  <sheetPr>
    <tabColor theme="3" tint="0.59999389629810485"/>
  </sheetPr>
  <dimension ref="B2:J386"/>
  <sheetViews>
    <sheetView showGridLines="0" showRowColHeaders="0" zoomScale="130" zoomScaleNormal="130" workbookViewId="0">
      <selection activeCell="G11" sqref="G11"/>
    </sheetView>
  </sheetViews>
  <sheetFormatPr defaultRowHeight="14.5" x14ac:dyDescent="0.35"/>
  <cols>
    <col min="2" max="2" width="6.26953125" bestFit="1" customWidth="1"/>
    <col min="3" max="3" width="5.1796875" bestFit="1" customWidth="1"/>
    <col min="4" max="4" width="8.7265625" bestFit="1" customWidth="1"/>
    <col min="5" max="5" width="25.81640625" bestFit="1" customWidth="1"/>
  </cols>
  <sheetData>
    <row r="2" spans="2:10" ht="15" thickBot="1" x14ac:dyDescent="0.4">
      <c r="B2" s="35" t="s">
        <v>1</v>
      </c>
      <c r="C2" s="35" t="s">
        <v>0</v>
      </c>
      <c r="D2" s="35" t="s">
        <v>420</v>
      </c>
      <c r="E2" s="39" t="s">
        <v>421</v>
      </c>
      <c r="G2" s="4" t="s">
        <v>21</v>
      </c>
      <c r="H2" s="4" t="s">
        <v>430</v>
      </c>
      <c r="I2" s="4" t="s">
        <v>431</v>
      </c>
      <c r="J2" s="4" t="s">
        <v>432</v>
      </c>
    </row>
    <row r="3" spans="2:10" x14ac:dyDescent="0.35">
      <c r="B3" s="1" t="s">
        <v>2</v>
      </c>
      <c r="C3" s="1">
        <v>1</v>
      </c>
      <c r="D3" s="36">
        <v>0.46171296296296299</v>
      </c>
      <c r="E3" s="37" t="s">
        <v>426</v>
      </c>
      <c r="G3" t="s">
        <v>428</v>
      </c>
      <c r="H3">
        <v>77</v>
      </c>
    </row>
    <row r="4" spans="2:10" ht="15" thickBot="1" x14ac:dyDescent="0.4">
      <c r="B4" s="1" t="s">
        <v>3</v>
      </c>
      <c r="C4" s="1">
        <v>100</v>
      </c>
      <c r="D4" s="36">
        <v>0.2481288460153388</v>
      </c>
      <c r="E4" s="37" t="s">
        <v>426</v>
      </c>
      <c r="G4" s="4" t="s">
        <v>429</v>
      </c>
      <c r="H4" s="4">
        <v>122</v>
      </c>
    </row>
    <row r="5" spans="2:10" x14ac:dyDescent="0.35">
      <c r="B5" s="1" t="s">
        <v>4</v>
      </c>
      <c r="C5" s="1">
        <v>1015</v>
      </c>
      <c r="D5" s="36">
        <v>0.32477795630870288</v>
      </c>
      <c r="E5" s="37" t="s">
        <v>426</v>
      </c>
    </row>
    <row r="6" spans="2:10" x14ac:dyDescent="0.35">
      <c r="B6" s="1" t="s">
        <v>4</v>
      </c>
      <c r="C6" s="1">
        <v>1016</v>
      </c>
      <c r="D6" s="36">
        <v>3.0624816736658489</v>
      </c>
      <c r="E6" s="37" t="s">
        <v>426</v>
      </c>
    </row>
    <row r="7" spans="2:10" x14ac:dyDescent="0.35">
      <c r="B7" s="1" t="s">
        <v>3</v>
      </c>
      <c r="C7" s="1">
        <v>102</v>
      </c>
      <c r="D7" s="36">
        <v>25.182009125976219</v>
      </c>
      <c r="E7" s="37" t="s">
        <v>426</v>
      </c>
    </row>
    <row r="8" spans="2:10" x14ac:dyDescent="0.35">
      <c r="B8" s="1" t="s">
        <v>5</v>
      </c>
      <c r="C8" s="1">
        <v>1023</v>
      </c>
      <c r="D8" s="36">
        <v>149.77765898161954</v>
      </c>
      <c r="E8" s="37" t="s">
        <v>426</v>
      </c>
    </row>
    <row r="9" spans="2:10" x14ac:dyDescent="0.35">
      <c r="B9" s="1" t="s">
        <v>2</v>
      </c>
      <c r="C9" s="1">
        <v>1026</v>
      </c>
      <c r="D9" s="36">
        <v>762.18482297325568</v>
      </c>
      <c r="E9" s="37" t="s">
        <v>426</v>
      </c>
    </row>
    <row r="10" spans="2:10" x14ac:dyDescent="0.35">
      <c r="B10" s="1" t="s">
        <v>6</v>
      </c>
      <c r="C10" s="1">
        <v>1027</v>
      </c>
      <c r="D10" s="36">
        <v>1291.1470286246226</v>
      </c>
      <c r="E10" s="37" t="s">
        <v>426</v>
      </c>
    </row>
    <row r="11" spans="2:10" x14ac:dyDescent="0.35">
      <c r="B11" s="1" t="s">
        <v>6</v>
      </c>
      <c r="C11" s="1">
        <v>1028</v>
      </c>
      <c r="D11" s="36">
        <v>2831.3355831280392</v>
      </c>
      <c r="E11" s="37" t="s">
        <v>426</v>
      </c>
    </row>
    <row r="12" spans="2:10" x14ac:dyDescent="0.35">
      <c r="B12" s="1" t="s">
        <v>6</v>
      </c>
      <c r="C12" s="1">
        <v>1029</v>
      </c>
      <c r="D12" s="36">
        <v>8288.1777532637789</v>
      </c>
      <c r="E12" s="37" t="s">
        <v>426</v>
      </c>
    </row>
    <row r="13" spans="2:10" x14ac:dyDescent="0.35">
      <c r="B13" s="1" t="s">
        <v>7</v>
      </c>
      <c r="C13" s="1">
        <v>1031</v>
      </c>
      <c r="D13" s="36">
        <v>7959.7278305298214</v>
      </c>
      <c r="E13" s="37" t="s">
        <v>426</v>
      </c>
    </row>
    <row r="14" spans="2:10" x14ac:dyDescent="0.35">
      <c r="B14" s="1" t="s">
        <v>7</v>
      </c>
      <c r="C14" s="1">
        <v>1034</v>
      </c>
      <c r="D14" s="36">
        <v>36414.425545374914</v>
      </c>
      <c r="E14" s="37" t="s">
        <v>426</v>
      </c>
    </row>
    <row r="15" spans="2:10" x14ac:dyDescent="0.35">
      <c r="B15" s="1" t="s">
        <v>7</v>
      </c>
      <c r="C15" s="1">
        <v>1035</v>
      </c>
      <c r="D15" s="36">
        <v>280268.04473970487</v>
      </c>
      <c r="E15" s="37" t="s">
        <v>426</v>
      </c>
    </row>
    <row r="16" spans="2:10" x14ac:dyDescent="0.35">
      <c r="B16" s="1" t="s">
        <v>8</v>
      </c>
      <c r="C16" s="1">
        <v>1037</v>
      </c>
      <c r="D16" s="36">
        <v>1167202.7687913491</v>
      </c>
      <c r="E16" s="37" t="s">
        <v>426</v>
      </c>
    </row>
    <row r="17" spans="2:5" x14ac:dyDescent="0.35">
      <c r="B17" s="1" t="s">
        <v>8</v>
      </c>
      <c r="C17" s="1">
        <v>1038</v>
      </c>
      <c r="D17" s="36">
        <v>0.46171296296296299</v>
      </c>
      <c r="E17" s="37" t="s">
        <v>426</v>
      </c>
    </row>
    <row r="18" spans="2:5" x14ac:dyDescent="0.35">
      <c r="B18" s="1" t="s">
        <v>8</v>
      </c>
      <c r="C18" s="1">
        <v>1044</v>
      </c>
      <c r="D18" s="36">
        <v>0.2481288460153388</v>
      </c>
      <c r="E18" s="37" t="s">
        <v>426</v>
      </c>
    </row>
    <row r="19" spans="2:5" x14ac:dyDescent="0.35">
      <c r="B19" s="1" t="s">
        <v>6</v>
      </c>
      <c r="C19" s="1">
        <v>1049</v>
      </c>
      <c r="D19" s="36">
        <v>0.32477795630870288</v>
      </c>
      <c r="E19" s="37" t="s">
        <v>426</v>
      </c>
    </row>
    <row r="20" spans="2:5" x14ac:dyDescent="0.35">
      <c r="B20" s="1" t="s">
        <v>3</v>
      </c>
      <c r="C20" s="1">
        <v>105</v>
      </c>
      <c r="D20" s="36">
        <v>3.0624816736658489</v>
      </c>
      <c r="E20" s="37" t="s">
        <v>426</v>
      </c>
    </row>
    <row r="21" spans="2:5" x14ac:dyDescent="0.35">
      <c r="B21" s="1" t="s">
        <v>2</v>
      </c>
      <c r="C21" s="1">
        <v>1056</v>
      </c>
      <c r="D21" s="36">
        <v>25.182009125976219</v>
      </c>
      <c r="E21" s="37" t="s">
        <v>426</v>
      </c>
    </row>
    <row r="22" spans="2:5" x14ac:dyDescent="0.35">
      <c r="B22" s="1" t="s">
        <v>3</v>
      </c>
      <c r="C22" s="1">
        <v>106</v>
      </c>
      <c r="D22" s="36">
        <v>149.77765898161954</v>
      </c>
      <c r="E22" s="37" t="s">
        <v>426</v>
      </c>
    </row>
    <row r="23" spans="2:5" x14ac:dyDescent="0.35">
      <c r="B23" s="1" t="s">
        <v>2</v>
      </c>
      <c r="C23" s="1">
        <v>1061</v>
      </c>
      <c r="D23" s="36">
        <v>762.18482297325568</v>
      </c>
      <c r="E23" s="37" t="s">
        <v>426</v>
      </c>
    </row>
    <row r="24" spans="2:5" x14ac:dyDescent="0.35">
      <c r="B24" s="1" t="s">
        <v>2</v>
      </c>
      <c r="C24" s="1">
        <v>1062</v>
      </c>
      <c r="D24" s="36">
        <v>1291.1470286246226</v>
      </c>
      <c r="E24" s="37" t="s">
        <v>426</v>
      </c>
    </row>
    <row r="25" spans="2:5" x14ac:dyDescent="0.35">
      <c r="B25" s="1" t="s">
        <v>2</v>
      </c>
      <c r="C25" s="1">
        <v>1064</v>
      </c>
      <c r="D25" s="36">
        <v>2831.3355831280392</v>
      </c>
      <c r="E25" s="37" t="s">
        <v>426</v>
      </c>
    </row>
    <row r="26" spans="2:5" x14ac:dyDescent="0.35">
      <c r="B26" s="1" t="s">
        <v>2</v>
      </c>
      <c r="C26" s="1">
        <v>1065</v>
      </c>
      <c r="D26" s="36">
        <v>8288.1777532637789</v>
      </c>
      <c r="E26" s="37" t="s">
        <v>426</v>
      </c>
    </row>
    <row r="27" spans="2:5" x14ac:dyDescent="0.35">
      <c r="B27" s="1" t="s">
        <v>9</v>
      </c>
      <c r="C27" s="1">
        <v>1069</v>
      </c>
      <c r="D27" s="36">
        <v>7959.7278305298214</v>
      </c>
      <c r="E27" s="37" t="s">
        <v>426</v>
      </c>
    </row>
    <row r="28" spans="2:5" x14ac:dyDescent="0.35">
      <c r="B28" s="1" t="s">
        <v>2</v>
      </c>
      <c r="C28" s="1">
        <v>1072</v>
      </c>
      <c r="D28" s="36">
        <v>36414.425545374914</v>
      </c>
      <c r="E28" s="37" t="s">
        <v>426</v>
      </c>
    </row>
    <row r="29" spans="2:5" x14ac:dyDescent="0.35">
      <c r="B29" s="1" t="s">
        <v>2</v>
      </c>
      <c r="C29" s="1">
        <v>1073</v>
      </c>
      <c r="D29" s="36">
        <v>280268.04473970487</v>
      </c>
      <c r="E29" s="37" t="s">
        <v>426</v>
      </c>
    </row>
    <row r="30" spans="2:5" x14ac:dyDescent="0.35">
      <c r="B30" s="1" t="s">
        <v>6</v>
      </c>
      <c r="C30" s="1">
        <v>1075</v>
      </c>
      <c r="D30" s="36">
        <v>0.46171296296296299</v>
      </c>
      <c r="E30" s="37" t="s">
        <v>426</v>
      </c>
    </row>
    <row r="31" spans="2:5" x14ac:dyDescent="0.35">
      <c r="B31" s="1" t="s">
        <v>3</v>
      </c>
      <c r="C31" s="1">
        <v>108</v>
      </c>
      <c r="D31" s="36">
        <v>0.2481288460153388</v>
      </c>
      <c r="E31" s="37" t="s">
        <v>426</v>
      </c>
    </row>
    <row r="32" spans="2:5" x14ac:dyDescent="0.35">
      <c r="B32" s="1" t="s">
        <v>9</v>
      </c>
      <c r="C32" s="1">
        <v>1081</v>
      </c>
      <c r="D32" s="36">
        <v>0.32477795630870288</v>
      </c>
      <c r="E32" s="37" t="s">
        <v>426</v>
      </c>
    </row>
    <row r="33" spans="2:5" x14ac:dyDescent="0.35">
      <c r="B33" s="1" t="s">
        <v>9</v>
      </c>
      <c r="C33" s="1">
        <v>1082</v>
      </c>
      <c r="D33" s="36">
        <v>3.0624816736658489</v>
      </c>
      <c r="E33" s="37" t="s">
        <v>426</v>
      </c>
    </row>
    <row r="34" spans="2:5" x14ac:dyDescent="0.35">
      <c r="B34" s="1" t="s">
        <v>9</v>
      </c>
      <c r="C34" s="1">
        <v>1084</v>
      </c>
      <c r="D34" s="36">
        <v>25.182009125976219</v>
      </c>
      <c r="E34" s="37" t="s">
        <v>426</v>
      </c>
    </row>
    <row r="35" spans="2:5" x14ac:dyDescent="0.35">
      <c r="B35" s="1" t="s">
        <v>10</v>
      </c>
      <c r="C35" s="1">
        <v>1088</v>
      </c>
      <c r="D35" s="36">
        <v>149.77765898161954</v>
      </c>
      <c r="E35" s="37" t="s">
        <v>426</v>
      </c>
    </row>
    <row r="36" spans="2:5" x14ac:dyDescent="0.35">
      <c r="B36" s="1" t="s">
        <v>7</v>
      </c>
      <c r="C36" s="1">
        <v>1094</v>
      </c>
      <c r="D36" s="36">
        <v>762.18482297325568</v>
      </c>
      <c r="E36" s="37" t="s">
        <v>426</v>
      </c>
    </row>
    <row r="37" spans="2:5" x14ac:dyDescent="0.35">
      <c r="B37" s="1" t="s">
        <v>8</v>
      </c>
      <c r="C37" s="1">
        <v>1096</v>
      </c>
      <c r="D37" s="36">
        <v>1291.1470286246226</v>
      </c>
      <c r="E37" s="37" t="s">
        <v>426</v>
      </c>
    </row>
    <row r="38" spans="2:5" x14ac:dyDescent="0.35">
      <c r="B38" s="1" t="s">
        <v>8</v>
      </c>
      <c r="C38" s="1">
        <v>1097</v>
      </c>
      <c r="D38" s="36">
        <v>2831.3355831280392</v>
      </c>
      <c r="E38" s="37" t="s">
        <v>426</v>
      </c>
    </row>
    <row r="39" spans="2:5" x14ac:dyDescent="0.35">
      <c r="B39" s="1" t="s">
        <v>5</v>
      </c>
      <c r="C39" s="1">
        <v>1102</v>
      </c>
      <c r="D39" s="36">
        <v>8288.1777532637789</v>
      </c>
      <c r="E39" s="37" t="s">
        <v>426</v>
      </c>
    </row>
    <row r="40" spans="2:5" x14ac:dyDescent="0.35">
      <c r="B40" s="1" t="s">
        <v>6</v>
      </c>
      <c r="C40" s="1">
        <v>1114</v>
      </c>
      <c r="D40" s="36">
        <v>7959.7278305298214</v>
      </c>
      <c r="E40" s="37" t="s">
        <v>426</v>
      </c>
    </row>
    <row r="41" spans="2:5" x14ac:dyDescent="0.35">
      <c r="B41" s="1" t="s">
        <v>7</v>
      </c>
      <c r="C41" s="1">
        <v>1117</v>
      </c>
      <c r="D41" s="36">
        <v>36414.425545374914</v>
      </c>
      <c r="E41" s="37" t="s">
        <v>426</v>
      </c>
    </row>
    <row r="42" spans="2:5" x14ac:dyDescent="0.35">
      <c r="B42" s="1" t="s">
        <v>6</v>
      </c>
      <c r="C42" s="1">
        <v>1124</v>
      </c>
      <c r="D42" s="36">
        <v>280268.04473970487</v>
      </c>
      <c r="E42" s="37" t="s">
        <v>426</v>
      </c>
    </row>
    <row r="43" spans="2:5" x14ac:dyDescent="0.35">
      <c r="B43" s="1" t="s">
        <v>4</v>
      </c>
      <c r="C43" s="1">
        <v>1128</v>
      </c>
      <c r="D43" s="36">
        <v>1167202.7687913491</v>
      </c>
      <c r="E43" s="37" t="s">
        <v>426</v>
      </c>
    </row>
    <row r="44" spans="2:5" x14ac:dyDescent="0.35">
      <c r="B44" s="1" t="s">
        <v>3</v>
      </c>
      <c r="C44" s="1">
        <v>113</v>
      </c>
      <c r="D44" s="36">
        <v>0.46171296296296299</v>
      </c>
      <c r="E44" s="37" t="s">
        <v>426</v>
      </c>
    </row>
    <row r="45" spans="2:5" x14ac:dyDescent="0.35">
      <c r="B45" s="1" t="s">
        <v>11</v>
      </c>
      <c r="C45" s="1">
        <v>1139</v>
      </c>
      <c r="D45" s="36">
        <v>0.2481288460153388</v>
      </c>
      <c r="E45" s="37" t="s">
        <v>426</v>
      </c>
    </row>
    <row r="46" spans="2:5" x14ac:dyDescent="0.35">
      <c r="B46" s="1" t="s">
        <v>3</v>
      </c>
      <c r="C46" s="1">
        <v>114</v>
      </c>
      <c r="D46" s="36">
        <v>0.32477795630870288</v>
      </c>
      <c r="E46" s="37" t="s">
        <v>426</v>
      </c>
    </row>
    <row r="47" spans="2:5" x14ac:dyDescent="0.35">
      <c r="B47" s="1" t="s">
        <v>2</v>
      </c>
      <c r="C47" s="1">
        <v>1147</v>
      </c>
      <c r="D47" s="36">
        <v>3.0624816736658489</v>
      </c>
      <c r="E47" s="37" t="s">
        <v>426</v>
      </c>
    </row>
    <row r="48" spans="2:5" x14ac:dyDescent="0.35">
      <c r="B48" s="1" t="s">
        <v>2</v>
      </c>
      <c r="C48" s="1">
        <v>1149</v>
      </c>
      <c r="D48" s="36">
        <v>25.182009125976219</v>
      </c>
      <c r="E48" s="37" t="s">
        <v>426</v>
      </c>
    </row>
    <row r="49" spans="2:5" x14ac:dyDescent="0.35">
      <c r="B49" s="1" t="s">
        <v>4</v>
      </c>
      <c r="C49" s="1">
        <v>1150</v>
      </c>
      <c r="D49" s="36">
        <v>149.77765898161954</v>
      </c>
      <c r="E49" s="37" t="s">
        <v>426</v>
      </c>
    </row>
    <row r="50" spans="2:5" x14ac:dyDescent="0.35">
      <c r="B50" s="1" t="s">
        <v>5</v>
      </c>
      <c r="C50" s="1">
        <v>1152</v>
      </c>
      <c r="D50" s="36">
        <v>762.18482297325568</v>
      </c>
      <c r="E50" s="37" t="s">
        <v>426</v>
      </c>
    </row>
    <row r="51" spans="2:5" x14ac:dyDescent="0.35">
      <c r="B51" s="1" t="s">
        <v>4</v>
      </c>
      <c r="C51" s="1">
        <v>1153</v>
      </c>
      <c r="D51" s="36">
        <v>1291.1470286246226</v>
      </c>
      <c r="E51" s="37" t="s">
        <v>426</v>
      </c>
    </row>
    <row r="52" spans="2:5" x14ac:dyDescent="0.35">
      <c r="B52" s="1" t="s">
        <v>4</v>
      </c>
      <c r="C52" s="1">
        <v>1154</v>
      </c>
      <c r="D52" s="36">
        <v>2831.3355831280392</v>
      </c>
      <c r="E52" s="37" t="s">
        <v>426</v>
      </c>
    </row>
    <row r="53" spans="2:5" x14ac:dyDescent="0.35">
      <c r="B53" s="1" t="s">
        <v>9</v>
      </c>
      <c r="C53" s="1">
        <v>1183</v>
      </c>
      <c r="D53" s="36">
        <v>8288.1777532637789</v>
      </c>
      <c r="E53" s="37" t="s">
        <v>426</v>
      </c>
    </row>
    <row r="54" spans="2:5" x14ac:dyDescent="0.35">
      <c r="B54" s="1" t="s">
        <v>2</v>
      </c>
      <c r="C54" s="1">
        <v>119</v>
      </c>
      <c r="D54" s="36">
        <v>7959.7278305298214</v>
      </c>
      <c r="E54" s="37" t="s">
        <v>426</v>
      </c>
    </row>
    <row r="55" spans="2:5" x14ac:dyDescent="0.35">
      <c r="B55" s="1" t="s">
        <v>11</v>
      </c>
      <c r="C55" s="1">
        <v>1190</v>
      </c>
      <c r="D55" s="36">
        <v>36414.425545374914</v>
      </c>
      <c r="E55" s="37" t="s">
        <v>426</v>
      </c>
    </row>
    <row r="56" spans="2:5" x14ac:dyDescent="0.35">
      <c r="B56" s="1" t="s">
        <v>2</v>
      </c>
      <c r="C56" s="1">
        <v>1193</v>
      </c>
      <c r="D56" s="36">
        <v>280268.04473970487</v>
      </c>
      <c r="E56" s="37" t="s">
        <v>426</v>
      </c>
    </row>
    <row r="57" spans="2:5" x14ac:dyDescent="0.35">
      <c r="B57" s="1" t="s">
        <v>9</v>
      </c>
      <c r="C57" s="1">
        <v>1197</v>
      </c>
      <c r="D57" s="36">
        <v>0.46171296296296299</v>
      </c>
      <c r="E57" s="37" t="s">
        <v>426</v>
      </c>
    </row>
    <row r="58" spans="2:5" x14ac:dyDescent="0.35">
      <c r="B58" s="1" t="s">
        <v>3</v>
      </c>
      <c r="C58" s="1">
        <v>12</v>
      </c>
      <c r="D58" s="36">
        <v>0.2481288460153388</v>
      </c>
      <c r="E58" s="37" t="s">
        <v>426</v>
      </c>
    </row>
    <row r="59" spans="2:5" x14ac:dyDescent="0.35">
      <c r="B59" s="1" t="s">
        <v>11</v>
      </c>
      <c r="C59" s="1">
        <v>1202</v>
      </c>
      <c r="D59" s="36">
        <v>0.32477795630870288</v>
      </c>
      <c r="E59" s="37" t="s">
        <v>426</v>
      </c>
    </row>
    <row r="60" spans="2:5" x14ac:dyDescent="0.35">
      <c r="B60" s="1" t="s">
        <v>11</v>
      </c>
      <c r="C60" s="1">
        <v>1203</v>
      </c>
      <c r="D60" s="36">
        <v>3.0624816736658489</v>
      </c>
      <c r="E60" s="37" t="s">
        <v>426</v>
      </c>
    </row>
    <row r="61" spans="2:5" x14ac:dyDescent="0.35">
      <c r="B61" s="1" t="s">
        <v>11</v>
      </c>
      <c r="C61" s="1">
        <v>1204</v>
      </c>
      <c r="D61" s="36">
        <v>25.182009125976219</v>
      </c>
      <c r="E61" s="37" t="s">
        <v>426</v>
      </c>
    </row>
    <row r="62" spans="2:5" x14ac:dyDescent="0.35">
      <c r="B62" s="1" t="s">
        <v>8</v>
      </c>
      <c r="C62" s="1">
        <v>121</v>
      </c>
      <c r="D62" s="36">
        <v>149.77765898161954</v>
      </c>
      <c r="E62" s="37" t="s">
        <v>426</v>
      </c>
    </row>
    <row r="63" spans="2:5" x14ac:dyDescent="0.35">
      <c r="B63" s="1" t="s">
        <v>2</v>
      </c>
      <c r="C63" s="1">
        <v>1210</v>
      </c>
      <c r="D63" s="36">
        <v>762.18482297325568</v>
      </c>
      <c r="E63" s="37" t="s">
        <v>426</v>
      </c>
    </row>
    <row r="64" spans="2:5" x14ac:dyDescent="0.35">
      <c r="B64" s="1" t="s">
        <v>3</v>
      </c>
      <c r="C64" s="1">
        <v>1213</v>
      </c>
      <c r="D64" s="36">
        <v>1291.1470286246226</v>
      </c>
      <c r="E64" s="37" t="s">
        <v>426</v>
      </c>
    </row>
    <row r="65" spans="2:5" x14ac:dyDescent="0.35">
      <c r="B65" s="1" t="s">
        <v>3</v>
      </c>
      <c r="C65" s="1">
        <v>1214</v>
      </c>
      <c r="D65" s="36">
        <v>2831.3355831280392</v>
      </c>
      <c r="E65" s="37" t="s">
        <v>426</v>
      </c>
    </row>
    <row r="66" spans="2:5" x14ac:dyDescent="0.35">
      <c r="B66" s="1" t="s">
        <v>6</v>
      </c>
      <c r="C66" s="1">
        <v>122</v>
      </c>
      <c r="D66" s="36">
        <v>8288.1777532637789</v>
      </c>
      <c r="E66" s="37" t="s">
        <v>426</v>
      </c>
    </row>
    <row r="67" spans="2:5" x14ac:dyDescent="0.35">
      <c r="B67" s="1" t="s">
        <v>5</v>
      </c>
      <c r="C67" s="1">
        <v>1221</v>
      </c>
      <c r="D67" s="36">
        <v>7959.7278305298214</v>
      </c>
      <c r="E67" s="37" t="s">
        <v>426</v>
      </c>
    </row>
    <row r="68" spans="2:5" x14ac:dyDescent="0.35">
      <c r="B68" s="1" t="s">
        <v>4</v>
      </c>
      <c r="C68" s="1">
        <v>124</v>
      </c>
      <c r="D68" s="36">
        <v>36414.425545374914</v>
      </c>
      <c r="E68" s="37" t="s">
        <v>426</v>
      </c>
    </row>
    <row r="69" spans="2:5" x14ac:dyDescent="0.35">
      <c r="B69" s="1" t="s">
        <v>4</v>
      </c>
      <c r="C69" s="1">
        <v>125</v>
      </c>
      <c r="D69" s="36">
        <v>280268.04473970487</v>
      </c>
      <c r="E69" s="37" t="s">
        <v>426</v>
      </c>
    </row>
    <row r="70" spans="2:5" x14ac:dyDescent="0.35">
      <c r="B70" s="1" t="s">
        <v>9</v>
      </c>
      <c r="C70" s="1">
        <v>1251</v>
      </c>
      <c r="D70" s="36">
        <v>1167202.7687913491</v>
      </c>
      <c r="E70" s="37" t="s">
        <v>426</v>
      </c>
    </row>
    <row r="71" spans="2:5" x14ac:dyDescent="0.35">
      <c r="B71" s="1" t="s">
        <v>9</v>
      </c>
      <c r="C71" s="1">
        <v>1253</v>
      </c>
      <c r="D71" s="36">
        <v>0.46171296296296299</v>
      </c>
      <c r="E71" s="37" t="s">
        <v>426</v>
      </c>
    </row>
    <row r="72" spans="2:5" x14ac:dyDescent="0.35">
      <c r="B72" s="1" t="s">
        <v>4</v>
      </c>
      <c r="C72" s="1">
        <v>1254</v>
      </c>
      <c r="D72" s="36">
        <v>0.2481288460153388</v>
      </c>
      <c r="E72" s="37" t="s">
        <v>426</v>
      </c>
    </row>
    <row r="73" spans="2:5" x14ac:dyDescent="0.35">
      <c r="B73" s="1" t="s">
        <v>2</v>
      </c>
      <c r="C73" s="1">
        <v>1255</v>
      </c>
      <c r="D73" s="36">
        <v>0.32477795630870288</v>
      </c>
      <c r="E73" s="37" t="s">
        <v>426</v>
      </c>
    </row>
    <row r="74" spans="2:5" x14ac:dyDescent="0.35">
      <c r="B74" s="1" t="s">
        <v>9</v>
      </c>
      <c r="C74" s="1">
        <v>1257</v>
      </c>
      <c r="D74" s="36">
        <v>3.0624816736658489</v>
      </c>
      <c r="E74" s="37" t="s">
        <v>426</v>
      </c>
    </row>
    <row r="75" spans="2:5" x14ac:dyDescent="0.35">
      <c r="B75" s="1" t="s">
        <v>2</v>
      </c>
      <c r="C75" s="1">
        <v>1258</v>
      </c>
      <c r="D75" s="36">
        <v>25.182009125976219</v>
      </c>
      <c r="E75" s="37" t="s">
        <v>426</v>
      </c>
    </row>
    <row r="76" spans="2:5" x14ac:dyDescent="0.35">
      <c r="B76" s="1" t="s">
        <v>4</v>
      </c>
      <c r="C76" s="1">
        <v>126</v>
      </c>
      <c r="D76" s="36">
        <v>149.77765898161954</v>
      </c>
      <c r="E76" s="37" t="s">
        <v>426</v>
      </c>
    </row>
    <row r="77" spans="2:5" x14ac:dyDescent="0.35">
      <c r="B77" s="1" t="s">
        <v>11</v>
      </c>
      <c r="C77" s="1">
        <v>1260</v>
      </c>
      <c r="D77" s="36">
        <v>762.18482297325568</v>
      </c>
      <c r="E77" s="37" t="s">
        <v>426</v>
      </c>
    </row>
    <row r="78" spans="2:5" x14ac:dyDescent="0.35">
      <c r="B78" s="1" t="s">
        <v>6</v>
      </c>
      <c r="C78" s="1">
        <v>1272</v>
      </c>
      <c r="D78" s="36">
        <v>1291.1470286246226</v>
      </c>
      <c r="E78" s="37" t="s">
        <v>426</v>
      </c>
    </row>
    <row r="79" spans="2:5" x14ac:dyDescent="0.35">
      <c r="B79" s="1" t="s">
        <v>6</v>
      </c>
      <c r="C79" s="1">
        <v>1273</v>
      </c>
      <c r="D79" s="36">
        <v>2831.3355831280392</v>
      </c>
      <c r="E79" s="37" t="s">
        <v>426</v>
      </c>
    </row>
    <row r="80" spans="2:5" x14ac:dyDescent="0.35">
      <c r="B80" s="1" t="s">
        <v>6</v>
      </c>
      <c r="C80" s="1">
        <v>1274</v>
      </c>
      <c r="D80" s="36">
        <v>8288.1777532637789</v>
      </c>
      <c r="E80" s="37" t="s">
        <v>426</v>
      </c>
    </row>
    <row r="81" spans="2:5" x14ac:dyDescent="0.35">
      <c r="B81" s="1" t="s">
        <v>4</v>
      </c>
      <c r="C81" s="1">
        <v>1276</v>
      </c>
      <c r="D81" s="36">
        <v>7959.7278305298214</v>
      </c>
      <c r="E81" s="37" t="s">
        <v>426</v>
      </c>
    </row>
    <row r="82" spans="2:5" x14ac:dyDescent="0.35">
      <c r="B82" s="1" t="s">
        <v>5</v>
      </c>
      <c r="C82" s="1">
        <v>1285</v>
      </c>
      <c r="D82" s="36">
        <v>36414.425545374914</v>
      </c>
      <c r="E82" s="37" t="s">
        <v>426</v>
      </c>
    </row>
    <row r="83" spans="2:5" x14ac:dyDescent="0.35">
      <c r="B83" s="1" t="s">
        <v>6</v>
      </c>
      <c r="C83" s="1">
        <v>1286</v>
      </c>
      <c r="D83" s="36">
        <v>280268.04473970487</v>
      </c>
      <c r="E83" s="37" t="s">
        <v>426</v>
      </c>
    </row>
    <row r="84" spans="2:5" x14ac:dyDescent="0.35">
      <c r="B84" s="1" t="s">
        <v>6</v>
      </c>
      <c r="C84" s="1">
        <v>1287</v>
      </c>
      <c r="D84" s="36">
        <v>0.46171296296296299</v>
      </c>
      <c r="E84" s="37" t="s">
        <v>426</v>
      </c>
    </row>
    <row r="85" spans="2:5" x14ac:dyDescent="0.35">
      <c r="B85" s="1" t="s">
        <v>6</v>
      </c>
      <c r="C85" s="1">
        <v>1288</v>
      </c>
      <c r="D85" s="36">
        <v>0.2481288460153388</v>
      </c>
      <c r="E85" s="37" t="s">
        <v>426</v>
      </c>
    </row>
    <row r="86" spans="2:5" x14ac:dyDescent="0.35">
      <c r="B86" s="1" t="s">
        <v>2</v>
      </c>
      <c r="C86" s="1">
        <v>1292</v>
      </c>
      <c r="D86" s="36">
        <v>0.32477795630870288</v>
      </c>
      <c r="E86" s="37" t="s">
        <v>426</v>
      </c>
    </row>
    <row r="87" spans="2:5" x14ac:dyDescent="0.35">
      <c r="B87" s="1" t="s">
        <v>3</v>
      </c>
      <c r="C87" s="1">
        <v>1293</v>
      </c>
      <c r="D87" s="36">
        <v>3.0624816736658489</v>
      </c>
      <c r="E87" s="37" t="s">
        <v>426</v>
      </c>
    </row>
    <row r="88" spans="2:5" x14ac:dyDescent="0.35">
      <c r="B88" s="1" t="s">
        <v>3</v>
      </c>
      <c r="C88" s="1">
        <v>1294</v>
      </c>
      <c r="D88" s="36">
        <v>25.182009125976219</v>
      </c>
      <c r="E88" s="37" t="s">
        <v>426</v>
      </c>
    </row>
    <row r="89" spans="2:5" x14ac:dyDescent="0.35">
      <c r="B89" s="1" t="s">
        <v>3</v>
      </c>
      <c r="C89" s="1">
        <v>1297</v>
      </c>
      <c r="D89" s="36">
        <v>149.77765898161954</v>
      </c>
      <c r="E89" s="37" t="s">
        <v>426</v>
      </c>
    </row>
    <row r="90" spans="2:5" x14ac:dyDescent="0.35">
      <c r="B90" s="1" t="s">
        <v>3</v>
      </c>
      <c r="C90" s="1">
        <v>1300</v>
      </c>
      <c r="D90" s="36">
        <v>762.18482297325568</v>
      </c>
      <c r="E90" s="37" t="s">
        <v>426</v>
      </c>
    </row>
    <row r="91" spans="2:5" x14ac:dyDescent="0.35">
      <c r="B91" s="1" t="s">
        <v>3</v>
      </c>
      <c r="C91" s="1">
        <v>1304</v>
      </c>
      <c r="D91" s="36">
        <v>1291.1470286246226</v>
      </c>
      <c r="E91" s="37" t="s">
        <v>426</v>
      </c>
    </row>
    <row r="92" spans="2:5" x14ac:dyDescent="0.35">
      <c r="B92" s="1" t="s">
        <v>3</v>
      </c>
      <c r="C92" s="1">
        <v>1309</v>
      </c>
      <c r="D92" s="36">
        <v>2831.3355831280392</v>
      </c>
      <c r="E92" s="37" t="s">
        <v>426</v>
      </c>
    </row>
    <row r="93" spans="2:5" x14ac:dyDescent="0.35">
      <c r="B93" s="1" t="s">
        <v>3</v>
      </c>
      <c r="C93" s="1">
        <v>1312</v>
      </c>
      <c r="D93" s="36">
        <v>8288.1777532637789</v>
      </c>
      <c r="E93" s="37" t="s">
        <v>426</v>
      </c>
    </row>
    <row r="94" spans="2:5" x14ac:dyDescent="0.35">
      <c r="B94" s="1" t="s">
        <v>3</v>
      </c>
      <c r="C94" s="1">
        <v>1317</v>
      </c>
      <c r="D94" s="36">
        <v>7959.7278305298214</v>
      </c>
      <c r="E94" s="37" t="s">
        <v>426</v>
      </c>
    </row>
    <row r="95" spans="2:5" x14ac:dyDescent="0.35">
      <c r="B95" s="1" t="s">
        <v>4</v>
      </c>
      <c r="C95" s="1">
        <v>1318</v>
      </c>
      <c r="D95" s="36">
        <v>36414.425545374914</v>
      </c>
      <c r="E95" s="37" t="s">
        <v>426</v>
      </c>
    </row>
    <row r="96" spans="2:5" x14ac:dyDescent="0.35">
      <c r="B96" s="1" t="s">
        <v>3</v>
      </c>
      <c r="C96" s="1">
        <v>1321</v>
      </c>
      <c r="D96" s="36">
        <v>280268.04473970487</v>
      </c>
      <c r="E96" s="37" t="s">
        <v>426</v>
      </c>
    </row>
    <row r="97" spans="2:5" x14ac:dyDescent="0.35">
      <c r="B97" s="1" t="s">
        <v>3</v>
      </c>
      <c r="C97" s="1">
        <v>1324</v>
      </c>
      <c r="D97" s="36">
        <v>1167202.7687913491</v>
      </c>
      <c r="E97" s="37" t="s">
        <v>426</v>
      </c>
    </row>
    <row r="98" spans="2:5" x14ac:dyDescent="0.35">
      <c r="B98" s="1" t="s">
        <v>3</v>
      </c>
      <c r="C98" s="1">
        <v>1325</v>
      </c>
      <c r="D98" s="36">
        <v>0.46171296296296299</v>
      </c>
      <c r="E98" s="37" t="s">
        <v>426</v>
      </c>
    </row>
    <row r="99" spans="2:5" x14ac:dyDescent="0.35">
      <c r="B99" s="1" t="s">
        <v>3</v>
      </c>
      <c r="C99" s="1">
        <v>1327</v>
      </c>
      <c r="D99" s="36">
        <v>0.2481288460153388</v>
      </c>
      <c r="E99" s="37" t="s">
        <v>426</v>
      </c>
    </row>
    <row r="100" spans="2:5" x14ac:dyDescent="0.35">
      <c r="B100" s="1" t="s">
        <v>3</v>
      </c>
      <c r="C100" s="1">
        <v>133</v>
      </c>
      <c r="D100" s="36">
        <v>0.32477795630870288</v>
      </c>
      <c r="E100" s="37" t="s">
        <v>426</v>
      </c>
    </row>
    <row r="101" spans="2:5" x14ac:dyDescent="0.35">
      <c r="B101" s="1" t="s">
        <v>3</v>
      </c>
      <c r="C101" s="1">
        <v>1330</v>
      </c>
      <c r="D101" s="36">
        <v>3.0624816736658489</v>
      </c>
      <c r="E101" s="37" t="s">
        <v>426</v>
      </c>
    </row>
    <row r="102" spans="2:5" x14ac:dyDescent="0.35">
      <c r="B102" s="1" t="s">
        <v>3</v>
      </c>
      <c r="C102" s="1">
        <v>1331</v>
      </c>
      <c r="D102" s="36">
        <v>25.182009125976219</v>
      </c>
      <c r="E102" s="37" t="s">
        <v>426</v>
      </c>
    </row>
    <row r="103" spans="2:5" x14ac:dyDescent="0.35">
      <c r="B103" s="1" t="s">
        <v>3</v>
      </c>
      <c r="C103" s="1">
        <v>1333</v>
      </c>
      <c r="D103" s="36">
        <v>149.77765898161954</v>
      </c>
      <c r="E103" s="37" t="s">
        <v>426</v>
      </c>
    </row>
    <row r="104" spans="2:5" x14ac:dyDescent="0.35">
      <c r="B104" s="1" t="s">
        <v>3</v>
      </c>
      <c r="C104" s="1">
        <v>1336</v>
      </c>
      <c r="D104" s="36">
        <v>762.18482297325568</v>
      </c>
      <c r="E104" s="37" t="s">
        <v>426</v>
      </c>
    </row>
    <row r="105" spans="2:5" x14ac:dyDescent="0.35">
      <c r="B105" s="1" t="s">
        <v>3</v>
      </c>
      <c r="C105" s="1">
        <v>1340</v>
      </c>
      <c r="D105" s="36">
        <v>1291.1470286246226</v>
      </c>
      <c r="E105" s="37" t="s">
        <v>426</v>
      </c>
    </row>
    <row r="106" spans="2:5" x14ac:dyDescent="0.35">
      <c r="B106" s="1" t="s">
        <v>2</v>
      </c>
      <c r="C106" s="1">
        <v>1341</v>
      </c>
      <c r="D106" s="36">
        <v>2831.3355831280392</v>
      </c>
      <c r="E106" s="37" t="s">
        <v>426</v>
      </c>
    </row>
    <row r="107" spans="2:5" x14ac:dyDescent="0.35">
      <c r="B107" s="1" t="s">
        <v>2</v>
      </c>
      <c r="C107" s="1">
        <v>1342</v>
      </c>
      <c r="D107" s="36">
        <v>8288.1777532637789</v>
      </c>
      <c r="E107" s="37" t="s">
        <v>426</v>
      </c>
    </row>
    <row r="108" spans="2:5" x14ac:dyDescent="0.35">
      <c r="B108" s="1" t="s">
        <v>8</v>
      </c>
      <c r="C108" s="1">
        <v>1345</v>
      </c>
      <c r="D108" s="36">
        <v>7959.7278305298214</v>
      </c>
      <c r="E108" s="37" t="s">
        <v>426</v>
      </c>
    </row>
    <row r="109" spans="2:5" x14ac:dyDescent="0.35">
      <c r="B109" s="1" t="s">
        <v>2</v>
      </c>
      <c r="C109" s="1">
        <v>1350</v>
      </c>
      <c r="D109" s="36">
        <v>36414.425545374914</v>
      </c>
      <c r="E109" s="37" t="s">
        <v>426</v>
      </c>
    </row>
    <row r="110" spans="2:5" x14ac:dyDescent="0.35">
      <c r="B110" s="1" t="s">
        <v>10</v>
      </c>
      <c r="C110" s="1">
        <v>1352</v>
      </c>
      <c r="D110" s="36">
        <v>280268.04473970487</v>
      </c>
      <c r="E110" s="37" t="s">
        <v>426</v>
      </c>
    </row>
    <row r="111" spans="2:5" x14ac:dyDescent="0.35">
      <c r="B111" s="1" t="s">
        <v>10</v>
      </c>
      <c r="C111" s="1">
        <v>1353</v>
      </c>
      <c r="D111" s="36">
        <v>1167202.7687913491</v>
      </c>
      <c r="E111" s="37" t="s">
        <v>426</v>
      </c>
    </row>
    <row r="112" spans="2:5" x14ac:dyDescent="0.35">
      <c r="B112" s="1" t="s">
        <v>10</v>
      </c>
      <c r="C112" s="1">
        <v>1357</v>
      </c>
      <c r="D112" s="36">
        <v>0.46171296296296299</v>
      </c>
      <c r="E112" s="37" t="s">
        <v>426</v>
      </c>
    </row>
    <row r="113" spans="2:5" x14ac:dyDescent="0.35">
      <c r="B113" s="1" t="s">
        <v>10</v>
      </c>
      <c r="C113" s="1">
        <v>1358</v>
      </c>
      <c r="D113" s="36">
        <v>0.2481288460153388</v>
      </c>
      <c r="E113" s="37" t="s">
        <v>426</v>
      </c>
    </row>
    <row r="114" spans="2:5" x14ac:dyDescent="0.35">
      <c r="B114" s="1" t="s">
        <v>2</v>
      </c>
      <c r="C114" s="1">
        <v>1359</v>
      </c>
      <c r="D114" s="36">
        <v>0.32477795630870288</v>
      </c>
      <c r="E114" s="37" t="s">
        <v>426</v>
      </c>
    </row>
    <row r="115" spans="2:5" x14ac:dyDescent="0.35">
      <c r="B115" s="1" t="s">
        <v>2</v>
      </c>
      <c r="C115" s="1">
        <v>1360</v>
      </c>
      <c r="D115" s="36">
        <v>3.0624816736658489</v>
      </c>
      <c r="E115" s="37" t="s">
        <v>426</v>
      </c>
    </row>
    <row r="116" spans="2:5" x14ac:dyDescent="0.35">
      <c r="B116" s="1" t="s">
        <v>8</v>
      </c>
      <c r="C116" s="1">
        <v>1367</v>
      </c>
      <c r="D116" s="36">
        <v>25.182009125976219</v>
      </c>
      <c r="E116" s="37" t="s">
        <v>426</v>
      </c>
    </row>
    <row r="117" spans="2:5" x14ac:dyDescent="0.35">
      <c r="B117" s="1" t="s">
        <v>2</v>
      </c>
      <c r="C117" s="1">
        <v>1369</v>
      </c>
      <c r="D117" s="36">
        <v>149.77765898161954</v>
      </c>
      <c r="E117" s="37" t="s">
        <v>426</v>
      </c>
    </row>
    <row r="118" spans="2:5" x14ac:dyDescent="0.35">
      <c r="B118" s="1" t="s">
        <v>2</v>
      </c>
      <c r="C118" s="1">
        <v>1370</v>
      </c>
      <c r="D118" s="36">
        <v>762.18482297325568</v>
      </c>
      <c r="E118" s="37" t="s">
        <v>426</v>
      </c>
    </row>
    <row r="119" spans="2:5" x14ac:dyDescent="0.35">
      <c r="B119" s="1" t="s">
        <v>8</v>
      </c>
      <c r="C119" s="1">
        <v>1372</v>
      </c>
      <c r="D119" s="36">
        <v>1291.1470286246226</v>
      </c>
      <c r="E119" s="37" t="s">
        <v>426</v>
      </c>
    </row>
    <row r="120" spans="2:5" x14ac:dyDescent="0.35">
      <c r="B120" s="1" t="s">
        <v>8</v>
      </c>
      <c r="C120" s="1">
        <v>1373</v>
      </c>
      <c r="D120" s="36">
        <v>2831.3355831280392</v>
      </c>
      <c r="E120" s="37" t="s">
        <v>426</v>
      </c>
    </row>
    <row r="121" spans="2:5" x14ac:dyDescent="0.35">
      <c r="B121" s="1" t="s">
        <v>8</v>
      </c>
      <c r="C121" s="1">
        <v>1375</v>
      </c>
      <c r="D121" s="36">
        <v>8288.1777532637789</v>
      </c>
      <c r="E121" s="37" t="s">
        <v>426</v>
      </c>
    </row>
    <row r="122" spans="2:5" x14ac:dyDescent="0.35">
      <c r="B122" s="1" t="s">
        <v>8</v>
      </c>
      <c r="C122" s="1">
        <v>1377</v>
      </c>
      <c r="D122" s="36">
        <v>7959.7278305298214</v>
      </c>
      <c r="E122" s="37" t="s">
        <v>426</v>
      </c>
    </row>
    <row r="123" spans="2:5" x14ac:dyDescent="0.35">
      <c r="B123" s="1" t="s">
        <v>8</v>
      </c>
      <c r="C123" s="1">
        <v>1380</v>
      </c>
      <c r="D123" s="36">
        <v>36414.425545374914</v>
      </c>
      <c r="E123" s="37" t="s">
        <v>426</v>
      </c>
    </row>
    <row r="124" spans="2:5" x14ac:dyDescent="0.35">
      <c r="B124" s="1" t="s">
        <v>3</v>
      </c>
      <c r="C124" s="1">
        <v>139</v>
      </c>
      <c r="D124" s="36">
        <v>280268.04473970487</v>
      </c>
      <c r="E124" s="37" t="s">
        <v>426</v>
      </c>
    </row>
    <row r="125" spans="2:5" x14ac:dyDescent="0.35">
      <c r="B125" s="1" t="s">
        <v>2</v>
      </c>
      <c r="C125" s="1">
        <v>1391</v>
      </c>
      <c r="D125" s="36">
        <v>1167202.7687913491</v>
      </c>
      <c r="E125" s="37" t="s">
        <v>426</v>
      </c>
    </row>
    <row r="126" spans="2:5" x14ac:dyDescent="0.35">
      <c r="B126" s="1" t="s">
        <v>6</v>
      </c>
      <c r="C126" s="1">
        <v>1393</v>
      </c>
      <c r="D126" s="36">
        <v>0.46171296296296299</v>
      </c>
      <c r="E126" s="37" t="s">
        <v>426</v>
      </c>
    </row>
    <row r="127" spans="2:5" x14ac:dyDescent="0.35">
      <c r="B127" s="1" t="s">
        <v>6</v>
      </c>
      <c r="C127" s="1">
        <v>1394</v>
      </c>
      <c r="D127" s="36">
        <v>0.2481288460153388</v>
      </c>
      <c r="E127" s="37" t="s">
        <v>426</v>
      </c>
    </row>
    <row r="128" spans="2:5" x14ac:dyDescent="0.35">
      <c r="B128" s="1" t="s">
        <v>8</v>
      </c>
      <c r="C128" s="1">
        <v>1399</v>
      </c>
      <c r="D128" s="36">
        <v>0.32477795630870288</v>
      </c>
      <c r="E128" s="37" t="s">
        <v>426</v>
      </c>
    </row>
    <row r="129" spans="2:5" x14ac:dyDescent="0.35">
      <c r="B129" s="1" t="s">
        <v>3</v>
      </c>
      <c r="C129" s="1">
        <v>14</v>
      </c>
      <c r="D129" s="36">
        <v>3.0624816736658489</v>
      </c>
      <c r="E129" s="37" t="s">
        <v>426</v>
      </c>
    </row>
    <row r="130" spans="2:5" x14ac:dyDescent="0.35">
      <c r="B130" s="1" t="s">
        <v>2</v>
      </c>
      <c r="C130" s="1">
        <v>1409</v>
      </c>
      <c r="D130" s="36">
        <v>25.182009125976219</v>
      </c>
      <c r="E130" s="37" t="s">
        <v>426</v>
      </c>
    </row>
    <row r="131" spans="2:5" x14ac:dyDescent="0.35">
      <c r="B131" s="1" t="s">
        <v>2</v>
      </c>
      <c r="C131" s="1">
        <v>1410</v>
      </c>
      <c r="D131" s="36">
        <v>149.77765898161954</v>
      </c>
      <c r="E131" s="37" t="s">
        <v>426</v>
      </c>
    </row>
    <row r="132" spans="2:5" x14ac:dyDescent="0.35">
      <c r="B132" s="1" t="s">
        <v>11</v>
      </c>
      <c r="C132" s="1">
        <v>1413</v>
      </c>
      <c r="D132" s="36">
        <v>762.18482297325568</v>
      </c>
      <c r="E132" s="37" t="s">
        <v>426</v>
      </c>
    </row>
    <row r="133" spans="2:5" x14ac:dyDescent="0.35">
      <c r="B133" s="1" t="s">
        <v>2</v>
      </c>
      <c r="C133" s="1">
        <v>1421</v>
      </c>
      <c r="D133" s="36">
        <v>1291.1470286246226</v>
      </c>
      <c r="E133" s="37" t="s">
        <v>426</v>
      </c>
    </row>
    <row r="134" spans="2:5" x14ac:dyDescent="0.35">
      <c r="B134" s="1" t="s">
        <v>8</v>
      </c>
      <c r="C134" s="1">
        <v>1422</v>
      </c>
      <c r="D134" s="36">
        <v>2831.3355831280392</v>
      </c>
      <c r="E134" s="37" t="s">
        <v>426</v>
      </c>
    </row>
    <row r="135" spans="2:5" x14ac:dyDescent="0.35">
      <c r="B135" s="1" t="s">
        <v>2</v>
      </c>
      <c r="C135" s="1">
        <v>1426</v>
      </c>
      <c r="D135" s="36">
        <v>8288.1777532637789</v>
      </c>
      <c r="E135" s="37" t="s">
        <v>426</v>
      </c>
    </row>
    <row r="136" spans="2:5" x14ac:dyDescent="0.35">
      <c r="B136" s="1" t="s">
        <v>2</v>
      </c>
      <c r="C136" s="1">
        <v>1427</v>
      </c>
      <c r="D136" s="36">
        <v>7959.7278305298214</v>
      </c>
      <c r="E136" s="37" t="s">
        <v>426</v>
      </c>
    </row>
    <row r="137" spans="2:5" x14ac:dyDescent="0.35">
      <c r="B137" s="1" t="s">
        <v>2</v>
      </c>
      <c r="C137" s="1">
        <v>1430</v>
      </c>
      <c r="D137" s="36">
        <v>36414.425545374914</v>
      </c>
      <c r="E137" s="37" t="s">
        <v>426</v>
      </c>
    </row>
    <row r="138" spans="2:5" x14ac:dyDescent="0.35">
      <c r="B138" s="1" t="s">
        <v>2</v>
      </c>
      <c r="C138" s="1">
        <v>1431</v>
      </c>
      <c r="D138" s="36">
        <v>280268.04473970487</v>
      </c>
      <c r="E138" s="37" t="s">
        <v>426</v>
      </c>
    </row>
    <row r="139" spans="2:5" x14ac:dyDescent="0.35">
      <c r="B139" s="1" t="s">
        <v>2</v>
      </c>
      <c r="C139" s="1">
        <v>1436</v>
      </c>
      <c r="D139" s="36">
        <v>0.46171296296296299</v>
      </c>
      <c r="E139" s="37" t="s">
        <v>426</v>
      </c>
    </row>
    <row r="140" spans="2:5" x14ac:dyDescent="0.35">
      <c r="B140" s="1" t="s">
        <v>8</v>
      </c>
      <c r="C140" s="1">
        <v>1438</v>
      </c>
      <c r="D140" s="36">
        <v>0.2481288460153388</v>
      </c>
      <c r="E140" s="37" t="s">
        <v>426</v>
      </c>
    </row>
    <row r="141" spans="2:5" x14ac:dyDescent="0.35">
      <c r="B141" s="1" t="s">
        <v>8</v>
      </c>
      <c r="C141" s="1">
        <v>1440</v>
      </c>
      <c r="D141" s="36">
        <v>0.32477795630870288</v>
      </c>
      <c r="E141" s="37" t="s">
        <v>426</v>
      </c>
    </row>
    <row r="142" spans="2:5" x14ac:dyDescent="0.35">
      <c r="B142" s="1" t="s">
        <v>2</v>
      </c>
      <c r="C142" s="1">
        <v>1441</v>
      </c>
      <c r="D142" s="36">
        <v>3.0624816736658489</v>
      </c>
      <c r="E142" s="37" t="s">
        <v>426</v>
      </c>
    </row>
    <row r="143" spans="2:5" x14ac:dyDescent="0.35">
      <c r="B143" s="1" t="s">
        <v>4</v>
      </c>
      <c r="C143" s="1">
        <v>1442</v>
      </c>
      <c r="D143" s="36">
        <v>25.182009125976219</v>
      </c>
      <c r="E143" s="37" t="s">
        <v>426</v>
      </c>
    </row>
    <row r="144" spans="2:5" x14ac:dyDescent="0.35">
      <c r="B144" s="1" t="s">
        <v>3</v>
      </c>
      <c r="C144" s="1">
        <v>1449</v>
      </c>
      <c r="D144" s="36">
        <v>149.77765898161954</v>
      </c>
      <c r="E144" s="37" t="s">
        <v>426</v>
      </c>
    </row>
    <row r="145" spans="2:5" x14ac:dyDescent="0.35">
      <c r="B145" s="1" t="s">
        <v>2</v>
      </c>
      <c r="C145" s="1">
        <v>1451</v>
      </c>
      <c r="D145" s="36">
        <v>762.18482297325568</v>
      </c>
      <c r="E145" s="37" t="s">
        <v>426</v>
      </c>
    </row>
    <row r="146" spans="2:5" x14ac:dyDescent="0.35">
      <c r="B146" s="1" t="s">
        <v>12</v>
      </c>
      <c r="C146" s="1">
        <v>1452</v>
      </c>
      <c r="D146" s="36">
        <v>1291.1470286246226</v>
      </c>
      <c r="E146" s="37" t="s">
        <v>426</v>
      </c>
    </row>
    <row r="147" spans="2:5" x14ac:dyDescent="0.35">
      <c r="B147" s="1" t="s">
        <v>12</v>
      </c>
      <c r="C147" s="1">
        <v>1453</v>
      </c>
      <c r="D147" s="36">
        <v>2831.3355831280392</v>
      </c>
      <c r="E147" s="37" t="s">
        <v>426</v>
      </c>
    </row>
    <row r="148" spans="2:5" x14ac:dyDescent="0.35">
      <c r="B148" s="1" t="s">
        <v>12</v>
      </c>
      <c r="C148" s="1">
        <v>1455</v>
      </c>
      <c r="D148" s="36">
        <v>8288.1777532637789</v>
      </c>
      <c r="E148" s="37" t="s">
        <v>426</v>
      </c>
    </row>
    <row r="149" spans="2:5" x14ac:dyDescent="0.35">
      <c r="B149" s="1" t="s">
        <v>10</v>
      </c>
      <c r="C149" s="1">
        <v>1459</v>
      </c>
      <c r="D149" s="36">
        <v>7959.7278305298214</v>
      </c>
      <c r="E149" s="37" t="s">
        <v>426</v>
      </c>
    </row>
    <row r="150" spans="2:5" x14ac:dyDescent="0.35">
      <c r="B150" s="1" t="s">
        <v>8</v>
      </c>
      <c r="C150" s="1">
        <v>1460</v>
      </c>
      <c r="D150" s="36">
        <v>36414.425545374914</v>
      </c>
      <c r="E150" s="37" t="s">
        <v>426</v>
      </c>
    </row>
    <row r="151" spans="2:5" x14ac:dyDescent="0.35">
      <c r="B151" s="1" t="s">
        <v>8</v>
      </c>
      <c r="C151" s="1">
        <v>1461</v>
      </c>
      <c r="D151" s="36">
        <v>280268.04473970487</v>
      </c>
      <c r="E151" s="37" t="s">
        <v>426</v>
      </c>
    </row>
    <row r="152" spans="2:5" x14ac:dyDescent="0.35">
      <c r="B152" s="1" t="s">
        <v>8</v>
      </c>
      <c r="C152" s="1">
        <v>1462</v>
      </c>
      <c r="D152" s="36">
        <v>1167202.7687913491</v>
      </c>
      <c r="E152" s="37" t="s">
        <v>426</v>
      </c>
    </row>
    <row r="153" spans="2:5" x14ac:dyDescent="0.35">
      <c r="B153" s="1" t="s">
        <v>5</v>
      </c>
      <c r="C153" s="1">
        <v>1466</v>
      </c>
      <c r="D153" s="36">
        <v>0.46171296296296299</v>
      </c>
      <c r="E153" s="37" t="s">
        <v>426</v>
      </c>
    </row>
    <row r="154" spans="2:5" x14ac:dyDescent="0.35">
      <c r="B154" s="1" t="s">
        <v>12</v>
      </c>
      <c r="C154" s="1">
        <v>1468</v>
      </c>
      <c r="D154" s="36">
        <v>0.2481288460153388</v>
      </c>
      <c r="E154" s="37" t="s">
        <v>426</v>
      </c>
    </row>
    <row r="155" spans="2:5" x14ac:dyDescent="0.35">
      <c r="B155" s="1" t="s">
        <v>12</v>
      </c>
      <c r="C155" s="1">
        <v>1470</v>
      </c>
      <c r="D155" s="36">
        <v>0.32477795630870288</v>
      </c>
      <c r="E155" s="37" t="s">
        <v>426</v>
      </c>
    </row>
    <row r="156" spans="2:5" x14ac:dyDescent="0.35">
      <c r="B156" s="1" t="s">
        <v>3</v>
      </c>
      <c r="C156" s="1">
        <v>1475</v>
      </c>
      <c r="D156" s="36">
        <v>3.0624816736658489</v>
      </c>
      <c r="E156" s="37" t="s">
        <v>426</v>
      </c>
    </row>
    <row r="157" spans="2:5" x14ac:dyDescent="0.35">
      <c r="B157" s="1" t="s">
        <v>3</v>
      </c>
      <c r="C157" s="1">
        <v>1479</v>
      </c>
      <c r="D157" s="36">
        <v>25.182009125976219</v>
      </c>
      <c r="E157" s="37" t="s">
        <v>426</v>
      </c>
    </row>
    <row r="158" spans="2:5" x14ac:dyDescent="0.35">
      <c r="B158" s="1" t="s">
        <v>3</v>
      </c>
      <c r="C158" s="1">
        <v>148</v>
      </c>
      <c r="D158" s="36">
        <v>149.77765898161954</v>
      </c>
      <c r="E158" s="37" t="s">
        <v>426</v>
      </c>
    </row>
    <row r="159" spans="2:5" x14ac:dyDescent="0.35">
      <c r="B159" s="1" t="s">
        <v>3</v>
      </c>
      <c r="C159" s="1">
        <v>1480</v>
      </c>
      <c r="D159" s="36">
        <v>762.18482297325568</v>
      </c>
      <c r="E159" s="37" t="s">
        <v>426</v>
      </c>
    </row>
    <row r="160" spans="2:5" x14ac:dyDescent="0.35">
      <c r="B160" s="1" t="s">
        <v>5</v>
      </c>
      <c r="C160" s="1">
        <v>1484</v>
      </c>
      <c r="D160" s="36">
        <v>1291.1470286246226</v>
      </c>
      <c r="E160" s="37" t="s">
        <v>426</v>
      </c>
    </row>
    <row r="161" spans="2:5" x14ac:dyDescent="0.35">
      <c r="B161" s="1" t="s">
        <v>12</v>
      </c>
      <c r="C161" s="1">
        <v>1494</v>
      </c>
      <c r="D161" s="36">
        <v>2831.3355831280392</v>
      </c>
      <c r="E161" s="37" t="s">
        <v>426</v>
      </c>
    </row>
    <row r="162" spans="2:5" x14ac:dyDescent="0.35">
      <c r="B162" s="1" t="s">
        <v>12</v>
      </c>
      <c r="C162" s="1">
        <v>1497</v>
      </c>
      <c r="D162" s="36">
        <v>8288.1777532637789</v>
      </c>
      <c r="E162" s="37" t="s">
        <v>426</v>
      </c>
    </row>
    <row r="163" spans="2:5" x14ac:dyDescent="0.35">
      <c r="B163" s="1" t="s">
        <v>12</v>
      </c>
      <c r="C163" s="1">
        <v>1500</v>
      </c>
      <c r="D163" s="36">
        <v>7959.7278305298214</v>
      </c>
      <c r="E163" s="37" t="s">
        <v>426</v>
      </c>
    </row>
    <row r="164" spans="2:5" x14ac:dyDescent="0.35">
      <c r="B164" s="1" t="s">
        <v>12</v>
      </c>
      <c r="C164" s="1">
        <v>1501</v>
      </c>
      <c r="D164" s="36">
        <v>36414.425545374914</v>
      </c>
      <c r="E164" s="37" t="s">
        <v>426</v>
      </c>
    </row>
    <row r="165" spans="2:5" x14ac:dyDescent="0.35">
      <c r="B165" s="1" t="s">
        <v>12</v>
      </c>
      <c r="C165" s="1">
        <v>1502</v>
      </c>
      <c r="D165" s="36">
        <v>280268.04473970487</v>
      </c>
      <c r="E165" s="37" t="s">
        <v>426</v>
      </c>
    </row>
    <row r="166" spans="2:5" x14ac:dyDescent="0.35">
      <c r="B166" s="1" t="s">
        <v>10</v>
      </c>
      <c r="C166" s="1">
        <v>1515</v>
      </c>
      <c r="D166" s="36">
        <v>1167202.7687913491</v>
      </c>
      <c r="E166" s="37" t="s">
        <v>426</v>
      </c>
    </row>
    <row r="167" spans="2:5" x14ac:dyDescent="0.35">
      <c r="B167" s="1" t="s">
        <v>4</v>
      </c>
      <c r="C167" s="1">
        <v>1516</v>
      </c>
      <c r="D167" s="36">
        <v>0.46171296296296299</v>
      </c>
      <c r="E167" s="37" t="s">
        <v>426</v>
      </c>
    </row>
    <row r="168" spans="2:5" x14ac:dyDescent="0.35">
      <c r="B168" s="1" t="s">
        <v>4</v>
      </c>
      <c r="C168" s="1">
        <v>1517</v>
      </c>
      <c r="D168" s="36">
        <v>0.2481288460153388</v>
      </c>
      <c r="E168" s="37" t="s">
        <v>426</v>
      </c>
    </row>
    <row r="169" spans="2:5" x14ac:dyDescent="0.35">
      <c r="B169" s="1" t="s">
        <v>4</v>
      </c>
      <c r="C169" s="1">
        <v>1519</v>
      </c>
      <c r="D169" s="36">
        <v>0.32477795630870288</v>
      </c>
      <c r="E169" s="37" t="s">
        <v>426</v>
      </c>
    </row>
    <row r="170" spans="2:5" x14ac:dyDescent="0.35">
      <c r="B170" s="1" t="s">
        <v>3</v>
      </c>
      <c r="C170" s="1">
        <v>152</v>
      </c>
      <c r="D170" s="36">
        <v>3.0624816736658489</v>
      </c>
      <c r="E170" s="37" t="s">
        <v>426</v>
      </c>
    </row>
    <row r="171" spans="2:5" x14ac:dyDescent="0.35">
      <c r="B171" s="1" t="s">
        <v>9</v>
      </c>
      <c r="C171" s="1">
        <v>1521</v>
      </c>
      <c r="D171" s="36">
        <v>25.182009125976219</v>
      </c>
      <c r="E171" s="37" t="s">
        <v>426</v>
      </c>
    </row>
    <row r="172" spans="2:5" x14ac:dyDescent="0.35">
      <c r="B172" s="1" t="s">
        <v>11</v>
      </c>
      <c r="C172" s="1">
        <v>1523</v>
      </c>
      <c r="D172" s="36">
        <v>149.77765898161954</v>
      </c>
      <c r="E172" s="37" t="s">
        <v>426</v>
      </c>
    </row>
    <row r="173" spans="2:5" x14ac:dyDescent="0.35">
      <c r="B173" s="1" t="s">
        <v>11</v>
      </c>
      <c r="C173" s="1">
        <v>1524</v>
      </c>
      <c r="D173" s="36">
        <v>762.18482297325568</v>
      </c>
      <c r="E173" s="37" t="s">
        <v>426</v>
      </c>
    </row>
    <row r="174" spans="2:5" x14ac:dyDescent="0.35">
      <c r="B174" s="1" t="s">
        <v>12</v>
      </c>
      <c r="C174" s="1">
        <v>1527</v>
      </c>
      <c r="D174" s="36">
        <v>1291.1470286246226</v>
      </c>
      <c r="E174" s="37" t="s">
        <v>426</v>
      </c>
    </row>
    <row r="175" spans="2:5" x14ac:dyDescent="0.35">
      <c r="B175" s="1" t="s">
        <v>10</v>
      </c>
      <c r="C175" s="1">
        <v>1530</v>
      </c>
      <c r="D175" s="36">
        <v>2831.3355831280392</v>
      </c>
      <c r="E175" s="37" t="s">
        <v>426</v>
      </c>
    </row>
    <row r="176" spans="2:5" x14ac:dyDescent="0.35">
      <c r="B176" s="1" t="s">
        <v>5</v>
      </c>
      <c r="C176" s="1">
        <v>1533</v>
      </c>
      <c r="D176" s="36">
        <v>8288.1777532637789</v>
      </c>
      <c r="E176" s="37" t="s">
        <v>426</v>
      </c>
    </row>
    <row r="177" spans="2:5" x14ac:dyDescent="0.35">
      <c r="B177" s="1" t="s">
        <v>2</v>
      </c>
      <c r="C177" s="1">
        <v>1536</v>
      </c>
      <c r="D177" s="36">
        <v>7959.7278305298214</v>
      </c>
      <c r="E177" s="37" t="s">
        <v>426</v>
      </c>
    </row>
    <row r="178" spans="2:5" x14ac:dyDescent="0.35">
      <c r="B178" s="1" t="s">
        <v>2</v>
      </c>
      <c r="C178" s="1">
        <v>1537</v>
      </c>
      <c r="D178" s="36">
        <v>36414.425545374914</v>
      </c>
      <c r="E178" s="37" t="s">
        <v>426</v>
      </c>
    </row>
    <row r="179" spans="2:5" x14ac:dyDescent="0.35">
      <c r="B179" s="1" t="s">
        <v>8</v>
      </c>
      <c r="C179" s="1">
        <v>1538</v>
      </c>
      <c r="D179" s="36">
        <v>280268.04473970487</v>
      </c>
      <c r="E179" s="37" t="s">
        <v>426</v>
      </c>
    </row>
    <row r="180" spans="2:5" x14ac:dyDescent="0.35">
      <c r="B180" s="1" t="s">
        <v>3</v>
      </c>
      <c r="C180" s="1">
        <v>154</v>
      </c>
      <c r="D180" s="36">
        <v>1167202.7687913491</v>
      </c>
      <c r="E180" s="37" t="s">
        <v>426</v>
      </c>
    </row>
    <row r="181" spans="2:5" x14ac:dyDescent="0.35">
      <c r="B181" s="1" t="s">
        <v>8</v>
      </c>
      <c r="C181" s="1">
        <v>1541</v>
      </c>
      <c r="D181" s="36">
        <v>0.46171296296296299</v>
      </c>
      <c r="E181" s="37" t="s">
        <v>426</v>
      </c>
    </row>
    <row r="182" spans="2:5" x14ac:dyDescent="0.35">
      <c r="B182" s="1" t="s">
        <v>8</v>
      </c>
      <c r="C182" s="1">
        <v>1543</v>
      </c>
      <c r="D182" s="36">
        <v>0.2481288460153388</v>
      </c>
      <c r="E182" s="37" t="s">
        <v>426</v>
      </c>
    </row>
    <row r="183" spans="2:5" x14ac:dyDescent="0.35">
      <c r="B183" s="1" t="s">
        <v>4</v>
      </c>
      <c r="C183" s="1">
        <v>1547</v>
      </c>
      <c r="D183" s="36">
        <v>0.32477795630870288</v>
      </c>
      <c r="E183" s="37" t="s">
        <v>426</v>
      </c>
    </row>
    <row r="184" spans="2:5" x14ac:dyDescent="0.35">
      <c r="B184" s="1" t="s">
        <v>4</v>
      </c>
      <c r="C184" s="1">
        <v>1548</v>
      </c>
      <c r="D184" s="36">
        <v>3.0624816736658489</v>
      </c>
      <c r="E184" s="37" t="s">
        <v>426</v>
      </c>
    </row>
    <row r="185" spans="2:5" x14ac:dyDescent="0.35">
      <c r="B185" s="1" t="s">
        <v>9</v>
      </c>
      <c r="C185" s="1">
        <v>1551</v>
      </c>
      <c r="D185" s="36">
        <v>25.182009125976219</v>
      </c>
      <c r="E185" s="37" t="s">
        <v>426</v>
      </c>
    </row>
    <row r="186" spans="2:5" x14ac:dyDescent="0.35">
      <c r="B186" s="1" t="s">
        <v>9</v>
      </c>
      <c r="C186" s="1">
        <v>1554</v>
      </c>
      <c r="D186" s="36">
        <v>149.77765898161954</v>
      </c>
      <c r="E186" s="37" t="s">
        <v>426</v>
      </c>
    </row>
    <row r="187" spans="2:5" x14ac:dyDescent="0.35">
      <c r="B187" s="1" t="s">
        <v>9</v>
      </c>
      <c r="C187" s="1">
        <v>1557</v>
      </c>
      <c r="D187" s="36">
        <v>762.18482297325568</v>
      </c>
      <c r="E187" s="37" t="s">
        <v>426</v>
      </c>
    </row>
    <row r="188" spans="2:5" x14ac:dyDescent="0.35">
      <c r="B188" s="1" t="s">
        <v>3</v>
      </c>
      <c r="C188" s="1">
        <v>1559</v>
      </c>
      <c r="D188" s="36">
        <v>1291.1470286246226</v>
      </c>
      <c r="E188" s="37" t="s">
        <v>426</v>
      </c>
    </row>
    <row r="189" spans="2:5" x14ac:dyDescent="0.35">
      <c r="B189" s="1" t="s">
        <v>9</v>
      </c>
      <c r="C189" s="1">
        <v>1560</v>
      </c>
      <c r="D189" s="36">
        <v>2831.3355831280392</v>
      </c>
      <c r="E189" s="37" t="s">
        <v>426</v>
      </c>
    </row>
    <row r="190" spans="2:5" x14ac:dyDescent="0.35">
      <c r="B190" s="1" t="s">
        <v>9</v>
      </c>
      <c r="C190" s="1">
        <v>1561</v>
      </c>
      <c r="D190" s="36">
        <v>8288.1777532637789</v>
      </c>
      <c r="E190" s="37" t="s">
        <v>426</v>
      </c>
    </row>
    <row r="191" spans="2:5" x14ac:dyDescent="0.35">
      <c r="B191" s="1" t="s">
        <v>9</v>
      </c>
      <c r="C191" s="1">
        <v>1562</v>
      </c>
      <c r="D191" s="36">
        <v>7959.7278305298214</v>
      </c>
      <c r="E191" s="37" t="s">
        <v>426</v>
      </c>
    </row>
    <row r="192" spans="2:5" x14ac:dyDescent="0.35">
      <c r="B192" s="1" t="s">
        <v>5</v>
      </c>
      <c r="C192" s="1">
        <v>1564</v>
      </c>
      <c r="D192" s="36">
        <v>36414.425545374914</v>
      </c>
      <c r="E192" s="37" t="s">
        <v>426</v>
      </c>
    </row>
    <row r="193" spans="2:5" x14ac:dyDescent="0.35">
      <c r="B193" s="1" t="s">
        <v>5</v>
      </c>
      <c r="C193" s="1">
        <v>1569</v>
      </c>
      <c r="D193" s="36">
        <v>280268.04473970487</v>
      </c>
      <c r="E193" s="37" t="s">
        <v>426</v>
      </c>
    </row>
    <row r="194" spans="2:5" x14ac:dyDescent="0.35">
      <c r="B194" s="1" t="s">
        <v>5</v>
      </c>
      <c r="C194" s="1">
        <v>1573</v>
      </c>
      <c r="D194" s="36">
        <v>0.46171296296296299</v>
      </c>
      <c r="E194" s="37" t="s">
        <v>426</v>
      </c>
    </row>
    <row r="195" spans="2:5" x14ac:dyDescent="0.35">
      <c r="B195" s="1" t="s">
        <v>8</v>
      </c>
      <c r="C195" s="1">
        <v>1575</v>
      </c>
      <c r="D195" s="36">
        <v>0.2481288460153388</v>
      </c>
      <c r="E195" s="37" t="s">
        <v>426</v>
      </c>
    </row>
    <row r="196" spans="2:5" x14ac:dyDescent="0.35">
      <c r="B196" s="1" t="s">
        <v>2</v>
      </c>
      <c r="C196" s="1">
        <v>1577</v>
      </c>
      <c r="D196" s="36">
        <v>0.32477795630870288</v>
      </c>
      <c r="E196" s="37" t="s">
        <v>426</v>
      </c>
    </row>
    <row r="197" spans="2:5" x14ac:dyDescent="0.35">
      <c r="B197" s="1" t="s">
        <v>5</v>
      </c>
      <c r="C197" s="1">
        <v>1588</v>
      </c>
      <c r="D197" s="36">
        <v>3.0624816736658489</v>
      </c>
      <c r="E197" s="37" t="s">
        <v>426</v>
      </c>
    </row>
    <row r="198" spans="2:5" x14ac:dyDescent="0.35">
      <c r="B198" s="1" t="s">
        <v>4</v>
      </c>
      <c r="C198" s="1">
        <v>1594</v>
      </c>
      <c r="D198" s="36">
        <v>25.182009125976219</v>
      </c>
      <c r="E198" s="37" t="s">
        <v>426</v>
      </c>
    </row>
    <row r="199" spans="2:5" x14ac:dyDescent="0.35">
      <c r="B199" s="1" t="s">
        <v>4</v>
      </c>
      <c r="C199" s="1">
        <v>1595</v>
      </c>
      <c r="D199" s="36">
        <v>149.77765898161954</v>
      </c>
      <c r="E199" s="37" t="s">
        <v>426</v>
      </c>
    </row>
    <row r="200" spans="2:5" x14ac:dyDescent="0.35">
      <c r="B200" s="1" t="s">
        <v>4</v>
      </c>
      <c r="C200" s="1">
        <v>1596</v>
      </c>
      <c r="D200" s="36">
        <v>762.18482297325568</v>
      </c>
      <c r="E200" s="37" t="s">
        <v>426</v>
      </c>
    </row>
    <row r="201" spans="2:5" x14ac:dyDescent="0.35">
      <c r="B201" s="1" t="s">
        <v>4</v>
      </c>
      <c r="C201" s="1">
        <v>1597</v>
      </c>
      <c r="D201" s="36">
        <v>1291.1470286246226</v>
      </c>
      <c r="E201" s="37" t="s">
        <v>426</v>
      </c>
    </row>
    <row r="202" spans="2:5" x14ac:dyDescent="0.35">
      <c r="B202" s="1" t="s">
        <v>2</v>
      </c>
      <c r="C202" s="1">
        <v>1598</v>
      </c>
      <c r="D202" s="36">
        <v>2831.3355831280392</v>
      </c>
      <c r="E202" s="37" t="s">
        <v>426</v>
      </c>
    </row>
    <row r="203" spans="2:5" x14ac:dyDescent="0.35">
      <c r="B203" s="1" t="s">
        <v>10</v>
      </c>
      <c r="C203" s="1">
        <v>1599</v>
      </c>
      <c r="D203" s="36">
        <v>8288.1777532637789</v>
      </c>
      <c r="E203" s="37" t="s">
        <v>426</v>
      </c>
    </row>
    <row r="204" spans="2:5" x14ac:dyDescent="0.35">
      <c r="B204" s="1" t="s">
        <v>10</v>
      </c>
      <c r="C204" s="1">
        <v>1600</v>
      </c>
      <c r="D204" s="36">
        <v>7959.7278305298214</v>
      </c>
      <c r="E204" s="37" t="s">
        <v>426</v>
      </c>
    </row>
    <row r="205" spans="2:5" x14ac:dyDescent="0.35">
      <c r="B205" s="1" t="s">
        <v>10</v>
      </c>
      <c r="C205" s="1">
        <v>1601</v>
      </c>
      <c r="D205" s="36">
        <v>36414.425545374914</v>
      </c>
      <c r="E205" s="37" t="s">
        <v>426</v>
      </c>
    </row>
    <row r="206" spans="2:5" x14ac:dyDescent="0.35">
      <c r="B206" s="1" t="s">
        <v>13</v>
      </c>
      <c r="C206" s="1">
        <v>1602</v>
      </c>
      <c r="D206" s="36">
        <v>280268.04473970487</v>
      </c>
      <c r="E206" s="37" t="s">
        <v>426</v>
      </c>
    </row>
    <row r="207" spans="2:5" x14ac:dyDescent="0.35">
      <c r="B207" s="1" t="s">
        <v>8</v>
      </c>
      <c r="C207" s="1">
        <v>1604</v>
      </c>
      <c r="D207" s="36">
        <v>1167202.7687913491</v>
      </c>
      <c r="E207" s="37" t="s">
        <v>426</v>
      </c>
    </row>
    <row r="208" spans="2:5" x14ac:dyDescent="0.35">
      <c r="B208" s="1" t="s">
        <v>10</v>
      </c>
      <c r="C208" s="1">
        <v>1607</v>
      </c>
      <c r="D208" s="36">
        <v>0.46171296296296299</v>
      </c>
      <c r="E208" s="37" t="s">
        <v>426</v>
      </c>
    </row>
    <row r="209" spans="2:5" x14ac:dyDescent="0.35">
      <c r="B209" s="1" t="s">
        <v>2</v>
      </c>
      <c r="C209" s="1">
        <v>1609</v>
      </c>
      <c r="D209" s="36">
        <v>0.2481288460153388</v>
      </c>
      <c r="E209" s="37" t="s">
        <v>426</v>
      </c>
    </row>
    <row r="210" spans="2:5" x14ac:dyDescent="0.35">
      <c r="B210" s="1" t="s">
        <v>8</v>
      </c>
      <c r="C210" s="1">
        <v>1617</v>
      </c>
      <c r="D210" s="36">
        <v>0.32477795630870288</v>
      </c>
      <c r="E210" s="37" t="s">
        <v>426</v>
      </c>
    </row>
    <row r="211" spans="2:5" x14ac:dyDescent="0.35">
      <c r="B211" s="1" t="s">
        <v>8</v>
      </c>
      <c r="C211" s="1">
        <v>1623</v>
      </c>
      <c r="D211" s="36">
        <v>3.0624816736658489</v>
      </c>
      <c r="E211" s="37" t="s">
        <v>426</v>
      </c>
    </row>
    <row r="212" spans="2:5" x14ac:dyDescent="0.35">
      <c r="B212" s="1" t="s">
        <v>4</v>
      </c>
      <c r="C212" s="1">
        <v>1628</v>
      </c>
      <c r="D212" s="36">
        <v>25.182009125976219</v>
      </c>
      <c r="E212" s="37" t="s">
        <v>426</v>
      </c>
    </row>
    <row r="213" spans="2:5" x14ac:dyDescent="0.35">
      <c r="B213" s="1" t="s">
        <v>2</v>
      </c>
      <c r="C213" s="1">
        <v>1630</v>
      </c>
      <c r="D213" s="36">
        <v>149.77765898161954</v>
      </c>
      <c r="E213" s="37" t="s">
        <v>426</v>
      </c>
    </row>
    <row r="214" spans="2:5" x14ac:dyDescent="0.35">
      <c r="B214" s="1" t="s">
        <v>8</v>
      </c>
      <c r="C214" s="1">
        <v>1631</v>
      </c>
      <c r="D214" s="36">
        <v>762.18482297325568</v>
      </c>
      <c r="E214" s="37" t="s">
        <v>426</v>
      </c>
    </row>
    <row r="215" spans="2:5" x14ac:dyDescent="0.35">
      <c r="B215" s="1" t="s">
        <v>8</v>
      </c>
      <c r="C215" s="1">
        <v>1633</v>
      </c>
      <c r="D215" s="36">
        <v>1291.1470286246226</v>
      </c>
      <c r="E215" s="37" t="s">
        <v>426</v>
      </c>
    </row>
    <row r="216" spans="2:5" x14ac:dyDescent="0.35">
      <c r="B216" s="1" t="s">
        <v>8</v>
      </c>
      <c r="C216" s="1">
        <v>1638</v>
      </c>
      <c r="D216" s="36">
        <v>2831.3355831280392</v>
      </c>
      <c r="E216" s="37" t="s">
        <v>426</v>
      </c>
    </row>
    <row r="217" spans="2:5" x14ac:dyDescent="0.35">
      <c r="B217" s="1" t="s">
        <v>8</v>
      </c>
      <c r="C217" s="1">
        <v>1643</v>
      </c>
      <c r="D217" s="36">
        <v>8288.1777532637789</v>
      </c>
      <c r="E217" s="37" t="s">
        <v>426</v>
      </c>
    </row>
    <row r="218" spans="2:5" x14ac:dyDescent="0.35">
      <c r="B218" s="1" t="s">
        <v>8</v>
      </c>
      <c r="C218" s="1">
        <v>1646</v>
      </c>
      <c r="D218" s="36">
        <v>7959.7278305298214</v>
      </c>
      <c r="E218" s="37" t="s">
        <v>426</v>
      </c>
    </row>
    <row r="219" spans="2:5" x14ac:dyDescent="0.35">
      <c r="B219" s="1" t="s">
        <v>8</v>
      </c>
      <c r="C219" s="1">
        <v>1647</v>
      </c>
      <c r="D219" s="36">
        <v>36414.425545374914</v>
      </c>
      <c r="E219" s="37" t="s">
        <v>426</v>
      </c>
    </row>
    <row r="220" spans="2:5" x14ac:dyDescent="0.35">
      <c r="B220" s="1" t="s">
        <v>8</v>
      </c>
      <c r="C220" s="1">
        <v>1650</v>
      </c>
      <c r="D220" s="36">
        <v>280268.04473970487</v>
      </c>
      <c r="E220" s="37" t="s">
        <v>426</v>
      </c>
    </row>
    <row r="221" spans="2:5" x14ac:dyDescent="0.35">
      <c r="B221" s="1" t="s">
        <v>8</v>
      </c>
      <c r="C221" s="1">
        <v>1661</v>
      </c>
      <c r="D221" s="36">
        <v>1167202.7687913491</v>
      </c>
      <c r="E221" s="37" t="s">
        <v>426</v>
      </c>
    </row>
    <row r="222" spans="2:5" x14ac:dyDescent="0.35">
      <c r="B222" s="1" t="s">
        <v>9</v>
      </c>
      <c r="C222" s="1">
        <v>1663</v>
      </c>
      <c r="D222" s="36">
        <v>0.46171296296296299</v>
      </c>
      <c r="E222" s="37" t="s">
        <v>426</v>
      </c>
    </row>
    <row r="223" spans="2:5" x14ac:dyDescent="0.35">
      <c r="B223" s="1" t="s">
        <v>2</v>
      </c>
      <c r="C223" s="1">
        <v>1664</v>
      </c>
      <c r="D223" s="36">
        <v>0.2481288460153388</v>
      </c>
      <c r="E223" s="37" t="s">
        <v>426</v>
      </c>
    </row>
    <row r="224" spans="2:5" x14ac:dyDescent="0.35">
      <c r="B224" s="1" t="s">
        <v>13</v>
      </c>
      <c r="C224" s="1">
        <v>1670</v>
      </c>
      <c r="D224" s="36">
        <v>0.32477795630870288</v>
      </c>
      <c r="E224" s="37" t="s">
        <v>426</v>
      </c>
    </row>
    <row r="225" spans="2:5" x14ac:dyDescent="0.35">
      <c r="B225" s="1" t="s">
        <v>2</v>
      </c>
      <c r="C225" s="1">
        <v>1673</v>
      </c>
      <c r="D225" s="36">
        <v>3.0624816736658489</v>
      </c>
      <c r="E225" s="37" t="s">
        <v>426</v>
      </c>
    </row>
    <row r="226" spans="2:5" x14ac:dyDescent="0.35">
      <c r="B226" s="1" t="s">
        <v>5</v>
      </c>
      <c r="C226" s="1">
        <v>1679</v>
      </c>
      <c r="D226" s="36">
        <v>25.182009125976219</v>
      </c>
      <c r="E226" s="37" t="s">
        <v>426</v>
      </c>
    </row>
    <row r="227" spans="2:5" x14ac:dyDescent="0.35">
      <c r="B227" s="1" t="s">
        <v>4</v>
      </c>
      <c r="C227" s="1">
        <v>168</v>
      </c>
      <c r="D227" s="36">
        <v>149.77765898161954</v>
      </c>
      <c r="E227" s="37" t="s">
        <v>426</v>
      </c>
    </row>
    <row r="228" spans="2:5" x14ac:dyDescent="0.35">
      <c r="B228" s="1" t="s">
        <v>7</v>
      </c>
      <c r="C228" s="1">
        <v>1681</v>
      </c>
      <c r="D228" s="36">
        <v>762.18482297325568</v>
      </c>
      <c r="E228" s="37" t="s">
        <v>426</v>
      </c>
    </row>
    <row r="229" spans="2:5" x14ac:dyDescent="0.35">
      <c r="B229" s="1" t="s">
        <v>4</v>
      </c>
      <c r="C229" s="1">
        <v>1682</v>
      </c>
      <c r="D229" s="36">
        <v>1291.1470286246226</v>
      </c>
      <c r="E229" s="37" t="s">
        <v>426</v>
      </c>
    </row>
    <row r="230" spans="2:5" x14ac:dyDescent="0.35">
      <c r="B230" s="1" t="s">
        <v>8</v>
      </c>
      <c r="C230" s="1">
        <v>1684</v>
      </c>
      <c r="D230" s="36">
        <v>2831.3355831280392</v>
      </c>
      <c r="E230" s="37" t="s">
        <v>426</v>
      </c>
    </row>
    <row r="231" spans="2:5" x14ac:dyDescent="0.35">
      <c r="B231" s="1" t="s">
        <v>3</v>
      </c>
      <c r="C231" s="1">
        <v>1690</v>
      </c>
      <c r="D231" s="36">
        <v>8288.1777532637789</v>
      </c>
      <c r="E231" s="37" t="s">
        <v>426</v>
      </c>
    </row>
    <row r="232" spans="2:5" x14ac:dyDescent="0.35">
      <c r="B232" s="1" t="s">
        <v>3</v>
      </c>
      <c r="C232" s="1">
        <v>1691</v>
      </c>
      <c r="D232" s="36">
        <v>7959.7278305298214</v>
      </c>
      <c r="E232" s="37" t="s">
        <v>426</v>
      </c>
    </row>
    <row r="233" spans="2:5" x14ac:dyDescent="0.35">
      <c r="B233" s="1" t="s">
        <v>3</v>
      </c>
      <c r="C233" s="1">
        <v>1692</v>
      </c>
      <c r="D233" s="36">
        <v>36414.425545374914</v>
      </c>
      <c r="E233" s="37" t="s">
        <v>426</v>
      </c>
    </row>
    <row r="234" spans="2:5" x14ac:dyDescent="0.35">
      <c r="B234" s="1" t="s">
        <v>3</v>
      </c>
      <c r="C234" s="1">
        <v>1695</v>
      </c>
      <c r="D234" s="36">
        <v>280268.04473970487</v>
      </c>
      <c r="E234" s="37" t="s">
        <v>426</v>
      </c>
    </row>
    <row r="235" spans="2:5" x14ac:dyDescent="0.35">
      <c r="B235" s="1" t="s">
        <v>3</v>
      </c>
      <c r="C235" s="1">
        <v>1697</v>
      </c>
      <c r="D235" s="36">
        <v>1167202.7687913491</v>
      </c>
      <c r="E235" s="37" t="s">
        <v>426</v>
      </c>
    </row>
    <row r="236" spans="2:5" x14ac:dyDescent="0.35">
      <c r="B236" s="1" t="s">
        <v>8</v>
      </c>
      <c r="C236" s="1">
        <v>1704</v>
      </c>
      <c r="D236" s="36">
        <v>0.46171296296296299</v>
      </c>
      <c r="E236" s="37" t="s">
        <v>426</v>
      </c>
    </row>
    <row r="237" spans="2:5" x14ac:dyDescent="0.35">
      <c r="B237" s="1" t="s">
        <v>3</v>
      </c>
      <c r="C237" s="1">
        <v>171</v>
      </c>
      <c r="D237" s="36">
        <v>0.2481288460153388</v>
      </c>
      <c r="E237" s="37" t="s">
        <v>426</v>
      </c>
    </row>
    <row r="238" spans="2:5" x14ac:dyDescent="0.35">
      <c r="B238" s="1" t="s">
        <v>7</v>
      </c>
      <c r="C238" s="1">
        <v>1710</v>
      </c>
      <c r="D238" s="36">
        <v>0.32477795630870288</v>
      </c>
      <c r="E238" s="37" t="s">
        <v>426</v>
      </c>
    </row>
    <row r="239" spans="2:5" x14ac:dyDescent="0.35">
      <c r="B239" s="1" t="s">
        <v>5</v>
      </c>
      <c r="C239" s="1">
        <v>1711</v>
      </c>
      <c r="D239" s="36">
        <v>3.0624816736658489</v>
      </c>
      <c r="E239" s="37" t="s">
        <v>426</v>
      </c>
    </row>
    <row r="240" spans="2:5" x14ac:dyDescent="0.35">
      <c r="B240" s="1" t="s">
        <v>3</v>
      </c>
      <c r="C240" s="1">
        <v>1718</v>
      </c>
      <c r="D240" s="36">
        <v>25.182009125976219</v>
      </c>
      <c r="E240" s="37" t="s">
        <v>426</v>
      </c>
    </row>
    <row r="241" spans="2:5" x14ac:dyDescent="0.35">
      <c r="B241" s="1" t="s">
        <v>5</v>
      </c>
      <c r="C241" s="1">
        <v>1720</v>
      </c>
      <c r="D241" s="36">
        <v>149.77765898161954</v>
      </c>
      <c r="E241" s="37" t="s">
        <v>426</v>
      </c>
    </row>
    <row r="242" spans="2:5" x14ac:dyDescent="0.35">
      <c r="B242" s="1" t="s">
        <v>3</v>
      </c>
      <c r="C242" s="1">
        <v>1738</v>
      </c>
      <c r="D242" s="36">
        <v>762.18482297325568</v>
      </c>
      <c r="E242" s="37" t="s">
        <v>426</v>
      </c>
    </row>
    <row r="243" spans="2:5" x14ac:dyDescent="0.35">
      <c r="B243" s="1" t="s">
        <v>3</v>
      </c>
      <c r="C243" s="1">
        <v>1739</v>
      </c>
      <c r="D243" s="36">
        <v>1291.1470286246226</v>
      </c>
      <c r="E243" s="37" t="s">
        <v>426</v>
      </c>
    </row>
    <row r="244" spans="2:5" x14ac:dyDescent="0.35">
      <c r="B244" s="1" t="s">
        <v>3</v>
      </c>
      <c r="C244" s="1">
        <v>1740</v>
      </c>
      <c r="D244" s="36">
        <v>2831.3355831280392</v>
      </c>
      <c r="E244" s="37" t="s">
        <v>426</v>
      </c>
    </row>
    <row r="245" spans="2:5" x14ac:dyDescent="0.35">
      <c r="B245" s="1" t="s">
        <v>3</v>
      </c>
      <c r="C245" s="1">
        <v>1741</v>
      </c>
      <c r="D245" s="36">
        <v>8288.1777532637789</v>
      </c>
      <c r="E245" s="37" t="s">
        <v>426</v>
      </c>
    </row>
    <row r="246" spans="2:5" x14ac:dyDescent="0.35">
      <c r="B246" s="1" t="s">
        <v>3</v>
      </c>
      <c r="C246" s="1">
        <v>1743</v>
      </c>
      <c r="D246" s="36">
        <v>7959.7278305298214</v>
      </c>
      <c r="E246" s="37" t="s">
        <v>426</v>
      </c>
    </row>
    <row r="247" spans="2:5" x14ac:dyDescent="0.35">
      <c r="B247" s="1" t="s">
        <v>3</v>
      </c>
      <c r="C247" s="1">
        <v>1744</v>
      </c>
      <c r="D247" s="36">
        <v>36414.425545374914</v>
      </c>
      <c r="E247" s="37" t="s">
        <v>426</v>
      </c>
    </row>
    <row r="248" spans="2:5" x14ac:dyDescent="0.35">
      <c r="B248" s="1" t="s">
        <v>3</v>
      </c>
      <c r="C248" s="1">
        <v>1746</v>
      </c>
      <c r="D248" s="36">
        <v>280268.04473970487</v>
      </c>
      <c r="E248" s="37" t="s">
        <v>426</v>
      </c>
    </row>
    <row r="249" spans="2:5" x14ac:dyDescent="0.35">
      <c r="B249" s="1" t="s">
        <v>8</v>
      </c>
      <c r="C249" s="1">
        <v>1749</v>
      </c>
      <c r="D249" s="36">
        <v>0.46171296296296299</v>
      </c>
      <c r="E249" s="37" t="s">
        <v>426</v>
      </c>
    </row>
    <row r="250" spans="2:5" x14ac:dyDescent="0.35">
      <c r="B250" s="1" t="s">
        <v>8</v>
      </c>
      <c r="C250" s="1">
        <v>1750</v>
      </c>
      <c r="D250" s="36">
        <v>0.2481288460153388</v>
      </c>
      <c r="E250" s="37" t="s">
        <v>426</v>
      </c>
    </row>
    <row r="251" spans="2:5" x14ac:dyDescent="0.35">
      <c r="B251" s="1" t="s">
        <v>8</v>
      </c>
      <c r="C251" s="1">
        <v>1751</v>
      </c>
      <c r="D251" s="36">
        <v>0.32477795630870288</v>
      </c>
      <c r="E251" s="37" t="s">
        <v>426</v>
      </c>
    </row>
    <row r="252" spans="2:5" x14ac:dyDescent="0.35">
      <c r="B252" s="1" t="s">
        <v>3</v>
      </c>
      <c r="C252" s="1">
        <v>1754</v>
      </c>
      <c r="D252" s="36">
        <v>3.0624816736658489</v>
      </c>
      <c r="E252" s="37" t="s">
        <v>426</v>
      </c>
    </row>
    <row r="253" spans="2:5" x14ac:dyDescent="0.35">
      <c r="B253" s="1" t="s">
        <v>3</v>
      </c>
      <c r="C253" s="1">
        <v>1755</v>
      </c>
      <c r="D253" s="36">
        <v>25.182009125976219</v>
      </c>
      <c r="E253" s="37" t="s">
        <v>426</v>
      </c>
    </row>
    <row r="254" spans="2:5" x14ac:dyDescent="0.35">
      <c r="B254" s="1" t="s">
        <v>3</v>
      </c>
      <c r="C254" s="1">
        <v>1757</v>
      </c>
      <c r="D254" s="36">
        <v>149.77765898161954</v>
      </c>
      <c r="E254" s="37" t="s">
        <v>426</v>
      </c>
    </row>
    <row r="255" spans="2:5" x14ac:dyDescent="0.35">
      <c r="B255" s="1" t="s">
        <v>3</v>
      </c>
      <c r="C255" s="1">
        <v>1762</v>
      </c>
      <c r="D255" s="36">
        <v>762.18482297325568</v>
      </c>
      <c r="E255" s="37" t="s">
        <v>426</v>
      </c>
    </row>
    <row r="256" spans="2:5" x14ac:dyDescent="0.35">
      <c r="B256" s="1" t="s">
        <v>8</v>
      </c>
      <c r="C256" s="1">
        <v>177</v>
      </c>
      <c r="D256" s="36">
        <v>1291.1470286246226</v>
      </c>
      <c r="E256" s="37" t="s">
        <v>426</v>
      </c>
    </row>
    <row r="257" spans="2:5" x14ac:dyDescent="0.35">
      <c r="B257" s="1" t="s">
        <v>12</v>
      </c>
      <c r="C257" s="1">
        <v>1776</v>
      </c>
      <c r="D257" s="36">
        <v>2831.3355831280392</v>
      </c>
      <c r="E257" s="37" t="s">
        <v>426</v>
      </c>
    </row>
    <row r="258" spans="2:5" x14ac:dyDescent="0.35">
      <c r="B258" s="1" t="s">
        <v>12</v>
      </c>
      <c r="C258" s="1">
        <v>1777</v>
      </c>
      <c r="D258" s="36">
        <v>8288.1777532637789</v>
      </c>
      <c r="E258" s="37" t="s">
        <v>426</v>
      </c>
    </row>
    <row r="259" spans="2:5" x14ac:dyDescent="0.35">
      <c r="B259" s="1" t="s">
        <v>3</v>
      </c>
      <c r="C259" s="1">
        <v>1782</v>
      </c>
      <c r="D259" s="36">
        <v>7959.7278305298214</v>
      </c>
      <c r="E259" s="37" t="s">
        <v>426</v>
      </c>
    </row>
    <row r="260" spans="2:5" x14ac:dyDescent="0.35">
      <c r="B260" s="1" t="s">
        <v>3</v>
      </c>
      <c r="C260" s="1">
        <v>1783</v>
      </c>
      <c r="D260" s="36">
        <v>36414.425545374914</v>
      </c>
      <c r="E260" s="37" t="s">
        <v>426</v>
      </c>
    </row>
    <row r="261" spans="2:5" x14ac:dyDescent="0.35">
      <c r="B261" s="1" t="s">
        <v>3</v>
      </c>
      <c r="C261" s="1">
        <v>1784</v>
      </c>
      <c r="D261" s="36">
        <v>280268.04473970487</v>
      </c>
      <c r="E261" s="37" t="s">
        <v>426</v>
      </c>
    </row>
    <row r="262" spans="2:5" x14ac:dyDescent="0.35">
      <c r="B262" s="1" t="s">
        <v>2</v>
      </c>
      <c r="C262" s="1">
        <v>179</v>
      </c>
      <c r="D262" s="36">
        <v>1167202.7687913491</v>
      </c>
      <c r="E262" s="37" t="s">
        <v>426</v>
      </c>
    </row>
    <row r="263" spans="2:5" x14ac:dyDescent="0.35">
      <c r="B263" s="1" t="s">
        <v>3</v>
      </c>
      <c r="C263" s="1">
        <v>1796</v>
      </c>
      <c r="D263" s="36">
        <v>0.46171296296296299</v>
      </c>
      <c r="E263" s="37" t="s">
        <v>426</v>
      </c>
    </row>
    <row r="264" spans="2:5" x14ac:dyDescent="0.35">
      <c r="B264" s="1" t="s">
        <v>2</v>
      </c>
      <c r="C264" s="1">
        <v>180</v>
      </c>
      <c r="D264" s="36">
        <v>0.2481288460153388</v>
      </c>
      <c r="E264" s="37" t="s">
        <v>426</v>
      </c>
    </row>
    <row r="265" spans="2:5" x14ac:dyDescent="0.35">
      <c r="B265" s="1" t="s">
        <v>3</v>
      </c>
      <c r="C265" s="1">
        <v>1822</v>
      </c>
      <c r="D265" s="36">
        <v>0.32477795630870288</v>
      </c>
      <c r="E265" s="37" t="s">
        <v>426</v>
      </c>
    </row>
    <row r="266" spans="2:5" x14ac:dyDescent="0.35">
      <c r="B266" s="1" t="s">
        <v>3</v>
      </c>
      <c r="C266" s="1">
        <v>1823</v>
      </c>
      <c r="D266" s="36">
        <v>3.0624816736658489</v>
      </c>
      <c r="E266" s="37" t="s">
        <v>426</v>
      </c>
    </row>
    <row r="267" spans="2:5" x14ac:dyDescent="0.35">
      <c r="B267" s="1" t="s">
        <v>3</v>
      </c>
      <c r="C267" s="1">
        <v>1827</v>
      </c>
      <c r="D267" s="36">
        <v>25.182009125976219</v>
      </c>
      <c r="E267" s="37" t="s">
        <v>426</v>
      </c>
    </row>
    <row r="268" spans="2:5" x14ac:dyDescent="0.35">
      <c r="B268" s="1" t="s">
        <v>3</v>
      </c>
      <c r="C268" s="1">
        <v>1828</v>
      </c>
      <c r="D268" s="36">
        <v>149.77765898161954</v>
      </c>
      <c r="E268" s="37" t="s">
        <v>426</v>
      </c>
    </row>
    <row r="269" spans="2:5" x14ac:dyDescent="0.35">
      <c r="B269" s="1" t="s">
        <v>3</v>
      </c>
      <c r="C269" s="1">
        <v>1829</v>
      </c>
      <c r="D269" s="36">
        <v>762.18482297325568</v>
      </c>
      <c r="E269" s="37" t="s">
        <v>426</v>
      </c>
    </row>
    <row r="270" spans="2:5" x14ac:dyDescent="0.35">
      <c r="B270" s="1" t="s">
        <v>3</v>
      </c>
      <c r="C270" s="1">
        <v>1831</v>
      </c>
      <c r="D270" s="36">
        <v>1291.1470286246226</v>
      </c>
      <c r="E270" s="37" t="s">
        <v>426</v>
      </c>
    </row>
    <row r="271" spans="2:5" x14ac:dyDescent="0.35">
      <c r="B271" s="1" t="s">
        <v>12</v>
      </c>
      <c r="C271" s="1">
        <v>1835</v>
      </c>
      <c r="D271" s="36">
        <v>2831.3355831280392</v>
      </c>
      <c r="E271" s="37" t="s">
        <v>426</v>
      </c>
    </row>
    <row r="272" spans="2:5" x14ac:dyDescent="0.35">
      <c r="B272" s="1" t="s">
        <v>12</v>
      </c>
      <c r="C272" s="1">
        <v>1836</v>
      </c>
      <c r="D272" s="36">
        <v>8288.1777532637789</v>
      </c>
      <c r="E272" s="37" t="s">
        <v>426</v>
      </c>
    </row>
    <row r="273" spans="2:5" x14ac:dyDescent="0.35">
      <c r="B273" s="1" t="s">
        <v>5</v>
      </c>
      <c r="C273" s="1">
        <v>1841</v>
      </c>
      <c r="D273" s="36">
        <v>7959.7278305298214</v>
      </c>
      <c r="E273" s="37" t="s">
        <v>426</v>
      </c>
    </row>
    <row r="274" spans="2:5" x14ac:dyDescent="0.35">
      <c r="B274" s="1" t="s">
        <v>5</v>
      </c>
      <c r="C274" s="1">
        <v>1843</v>
      </c>
      <c r="D274" s="36">
        <v>36414.425545374914</v>
      </c>
      <c r="E274" s="37" t="s">
        <v>426</v>
      </c>
    </row>
    <row r="275" spans="2:5" x14ac:dyDescent="0.35">
      <c r="B275" s="1" t="s">
        <v>2</v>
      </c>
      <c r="C275" s="1">
        <v>1844</v>
      </c>
      <c r="D275" s="36">
        <v>280268.04473970487</v>
      </c>
      <c r="E275" s="37" t="s">
        <v>426</v>
      </c>
    </row>
    <row r="276" spans="2:5" x14ac:dyDescent="0.35">
      <c r="B276" s="1" t="s">
        <v>3</v>
      </c>
      <c r="C276" s="1">
        <v>1846</v>
      </c>
      <c r="D276" s="36">
        <v>1167202.7687913491</v>
      </c>
      <c r="E276" s="37" t="s">
        <v>426</v>
      </c>
    </row>
    <row r="277" spans="2:5" x14ac:dyDescent="0.35">
      <c r="B277" s="1" t="s">
        <v>3</v>
      </c>
      <c r="C277" s="1">
        <v>1847</v>
      </c>
      <c r="D277" s="36">
        <v>0.46171296296296299</v>
      </c>
      <c r="E277" s="37" t="s">
        <v>426</v>
      </c>
    </row>
    <row r="278" spans="2:5" x14ac:dyDescent="0.35">
      <c r="B278" s="1" t="s">
        <v>3</v>
      </c>
      <c r="C278" s="1">
        <v>1853</v>
      </c>
      <c r="D278" s="36">
        <v>0.2481288460153388</v>
      </c>
      <c r="E278" s="37" t="s">
        <v>426</v>
      </c>
    </row>
    <row r="279" spans="2:5" x14ac:dyDescent="0.35">
      <c r="B279" s="1" t="s">
        <v>3</v>
      </c>
      <c r="C279" s="1">
        <v>1854</v>
      </c>
      <c r="D279" s="36">
        <v>0.32477795630870288</v>
      </c>
      <c r="E279" s="37" t="s">
        <v>426</v>
      </c>
    </row>
    <row r="280" spans="2:5" x14ac:dyDescent="0.35">
      <c r="B280" s="1" t="s">
        <v>4</v>
      </c>
      <c r="C280" s="1">
        <v>1855</v>
      </c>
      <c r="D280" s="36">
        <v>3.0624816736658489</v>
      </c>
      <c r="E280" s="37" t="s">
        <v>426</v>
      </c>
    </row>
    <row r="281" spans="2:5" x14ac:dyDescent="0.35">
      <c r="B281" s="1" t="s">
        <v>3</v>
      </c>
      <c r="C281" s="1">
        <v>1857</v>
      </c>
      <c r="D281" s="36">
        <v>25.182009125976219</v>
      </c>
      <c r="E281" s="37" t="s">
        <v>426</v>
      </c>
    </row>
    <row r="282" spans="2:5" x14ac:dyDescent="0.35">
      <c r="B282" s="1" t="s">
        <v>3</v>
      </c>
      <c r="C282" s="1">
        <v>1859</v>
      </c>
      <c r="D282" s="36">
        <v>149.77765898161954</v>
      </c>
      <c r="E282" s="37" t="s">
        <v>426</v>
      </c>
    </row>
    <row r="283" spans="2:5" x14ac:dyDescent="0.35">
      <c r="B283" s="1" t="s">
        <v>11</v>
      </c>
      <c r="C283" s="1">
        <v>186</v>
      </c>
      <c r="D283" s="36">
        <v>762.18482297325568</v>
      </c>
      <c r="E283" s="37" t="s">
        <v>426</v>
      </c>
    </row>
    <row r="284" spans="2:5" x14ac:dyDescent="0.35">
      <c r="B284" s="1" t="s">
        <v>6</v>
      </c>
      <c r="C284" s="1">
        <v>1864</v>
      </c>
      <c r="D284" s="36">
        <v>1291.1470286246226</v>
      </c>
      <c r="E284" s="37" t="s">
        <v>426</v>
      </c>
    </row>
    <row r="285" spans="2:5" x14ac:dyDescent="0.35">
      <c r="B285" s="1" t="s">
        <v>3</v>
      </c>
      <c r="C285" s="1">
        <v>1870</v>
      </c>
      <c r="D285" s="36">
        <v>2831.3355831280392</v>
      </c>
      <c r="E285" s="37" t="s">
        <v>426</v>
      </c>
    </row>
    <row r="286" spans="2:5" x14ac:dyDescent="0.35">
      <c r="B286" s="1" t="s">
        <v>7</v>
      </c>
      <c r="C286" s="1">
        <v>1872</v>
      </c>
      <c r="D286" s="36">
        <v>8288.1777532637789</v>
      </c>
      <c r="E286" s="37" t="s">
        <v>426</v>
      </c>
    </row>
    <row r="287" spans="2:5" x14ac:dyDescent="0.35">
      <c r="B287" s="1" t="s">
        <v>7</v>
      </c>
      <c r="C287" s="1">
        <v>1873</v>
      </c>
      <c r="D287" s="36">
        <v>7959.7278305298214</v>
      </c>
      <c r="E287" s="37" t="s">
        <v>426</v>
      </c>
    </row>
    <row r="288" spans="2:5" x14ac:dyDescent="0.35">
      <c r="B288" s="1" t="s">
        <v>7</v>
      </c>
      <c r="C288" s="1">
        <v>1874</v>
      </c>
      <c r="D288" s="36">
        <v>36414.425545374914</v>
      </c>
      <c r="E288" s="37" t="s">
        <v>426</v>
      </c>
    </row>
    <row r="289" spans="2:5" x14ac:dyDescent="0.35">
      <c r="B289" s="1" t="s">
        <v>13</v>
      </c>
      <c r="C289" s="1">
        <v>1876</v>
      </c>
      <c r="D289" s="36">
        <v>280268.04473970487</v>
      </c>
      <c r="E289" s="37" t="s">
        <v>426</v>
      </c>
    </row>
    <row r="290" spans="2:5" x14ac:dyDescent="0.35">
      <c r="B290" s="1" t="s">
        <v>8</v>
      </c>
      <c r="C290" s="1">
        <v>1878</v>
      </c>
      <c r="D290" s="36">
        <v>1167202.7687913491</v>
      </c>
      <c r="E290" s="37" t="s">
        <v>426</v>
      </c>
    </row>
    <row r="291" spans="2:5" x14ac:dyDescent="0.35">
      <c r="B291" s="1" t="s">
        <v>8</v>
      </c>
      <c r="C291" s="1">
        <v>1879</v>
      </c>
      <c r="D291" s="36">
        <v>0.46171296296296299</v>
      </c>
      <c r="E291" s="37" t="s">
        <v>426</v>
      </c>
    </row>
    <row r="292" spans="2:5" x14ac:dyDescent="0.35">
      <c r="B292" s="1" t="s">
        <v>11</v>
      </c>
      <c r="C292" s="1">
        <v>188</v>
      </c>
      <c r="D292" s="36">
        <v>0.2481288460153388</v>
      </c>
      <c r="E292" s="37" t="s">
        <v>426</v>
      </c>
    </row>
    <row r="293" spans="2:5" x14ac:dyDescent="0.35">
      <c r="B293" s="1" t="s">
        <v>2</v>
      </c>
      <c r="C293" s="1">
        <v>189</v>
      </c>
      <c r="D293" s="36">
        <v>0.32477795630870288</v>
      </c>
      <c r="E293" s="37" t="s">
        <v>426</v>
      </c>
    </row>
    <row r="294" spans="2:5" x14ac:dyDescent="0.35">
      <c r="B294" s="1" t="s">
        <v>7</v>
      </c>
      <c r="C294" s="1">
        <v>1893</v>
      </c>
      <c r="D294" s="36">
        <v>3.0624816736658489</v>
      </c>
      <c r="E294" s="37" t="s">
        <v>426</v>
      </c>
    </row>
    <row r="295" spans="2:5" x14ac:dyDescent="0.35">
      <c r="B295" s="1" t="s">
        <v>3</v>
      </c>
      <c r="C295" s="1">
        <v>19</v>
      </c>
      <c r="D295" s="36">
        <v>25.182009125976219</v>
      </c>
      <c r="E295" s="37" t="s">
        <v>426</v>
      </c>
    </row>
    <row r="296" spans="2:5" x14ac:dyDescent="0.35">
      <c r="B296" s="1" t="s">
        <v>4</v>
      </c>
      <c r="C296" s="1">
        <v>1904</v>
      </c>
      <c r="D296" s="36">
        <v>149.77765898161954</v>
      </c>
      <c r="E296" s="37" t="s">
        <v>426</v>
      </c>
    </row>
    <row r="297" spans="2:5" x14ac:dyDescent="0.35">
      <c r="B297" s="1" t="s">
        <v>3</v>
      </c>
      <c r="C297" s="1">
        <v>1906</v>
      </c>
      <c r="D297" s="36">
        <v>762.18482297325568</v>
      </c>
      <c r="E297" s="37" t="s">
        <v>426</v>
      </c>
    </row>
    <row r="298" spans="2:5" x14ac:dyDescent="0.35">
      <c r="B298" s="1" t="s">
        <v>3</v>
      </c>
      <c r="C298" s="1">
        <v>1913</v>
      </c>
      <c r="D298" s="36">
        <v>1291.1470286246226</v>
      </c>
      <c r="E298" s="37" t="s">
        <v>426</v>
      </c>
    </row>
    <row r="299" spans="2:5" x14ac:dyDescent="0.35">
      <c r="B299" s="1" t="s">
        <v>3</v>
      </c>
      <c r="C299" s="1">
        <v>1914</v>
      </c>
      <c r="D299" s="36">
        <v>2831.3355831280392</v>
      </c>
      <c r="E299" s="37" t="s">
        <v>426</v>
      </c>
    </row>
    <row r="300" spans="2:5" x14ac:dyDescent="0.35">
      <c r="B300" s="1" t="s">
        <v>3</v>
      </c>
      <c r="C300" s="1">
        <v>1917</v>
      </c>
      <c r="D300" s="36">
        <v>8288.1777532637789</v>
      </c>
      <c r="E300" s="37" t="s">
        <v>426</v>
      </c>
    </row>
    <row r="301" spans="2:5" x14ac:dyDescent="0.35">
      <c r="B301" s="1" t="s">
        <v>2</v>
      </c>
      <c r="C301" s="1">
        <v>192</v>
      </c>
      <c r="D301" s="36">
        <v>7959.7278305298214</v>
      </c>
      <c r="E301" s="37" t="s">
        <v>426</v>
      </c>
    </row>
    <row r="302" spans="2:5" x14ac:dyDescent="0.35">
      <c r="B302" s="1" t="s">
        <v>3</v>
      </c>
      <c r="C302" s="1">
        <v>1927</v>
      </c>
      <c r="D302" s="36">
        <v>36414.425545374914</v>
      </c>
      <c r="E302" s="37" t="s">
        <v>426</v>
      </c>
    </row>
    <row r="303" spans="2:5" x14ac:dyDescent="0.35">
      <c r="B303" s="1" t="s">
        <v>2</v>
      </c>
      <c r="C303" s="1">
        <v>193</v>
      </c>
      <c r="D303" s="36">
        <v>280268.04473970487</v>
      </c>
      <c r="E303" s="37" t="s">
        <v>426</v>
      </c>
    </row>
    <row r="304" spans="2:5" x14ac:dyDescent="0.35">
      <c r="B304" s="1" t="s">
        <v>12</v>
      </c>
      <c r="C304" s="1">
        <v>1933</v>
      </c>
      <c r="D304" s="36">
        <v>0.46171296296296299</v>
      </c>
      <c r="E304" s="37" t="s">
        <v>426</v>
      </c>
    </row>
    <row r="305" spans="2:5" x14ac:dyDescent="0.35">
      <c r="B305" s="1" t="s">
        <v>12</v>
      </c>
      <c r="C305" s="1">
        <v>1934</v>
      </c>
      <c r="D305" s="36">
        <v>0.2481288460153388</v>
      </c>
      <c r="E305" s="37" t="s">
        <v>426</v>
      </c>
    </row>
    <row r="306" spans="2:5" x14ac:dyDescent="0.35">
      <c r="B306" s="1" t="s">
        <v>3</v>
      </c>
      <c r="C306" s="1">
        <v>1939</v>
      </c>
      <c r="D306" s="36">
        <v>0.32477795630870288</v>
      </c>
      <c r="E306" s="37" t="s">
        <v>426</v>
      </c>
    </row>
    <row r="307" spans="2:5" x14ac:dyDescent="0.35">
      <c r="B307" s="1" t="s">
        <v>3</v>
      </c>
      <c r="C307" s="1">
        <v>1942</v>
      </c>
      <c r="D307" s="36">
        <v>3.0624816736658489</v>
      </c>
      <c r="E307" s="37" t="s">
        <v>426</v>
      </c>
    </row>
    <row r="308" spans="2:5" x14ac:dyDescent="0.35">
      <c r="B308" s="1" t="s">
        <v>4</v>
      </c>
      <c r="C308" s="1">
        <v>1948</v>
      </c>
      <c r="D308" s="36">
        <v>25.182009125976219</v>
      </c>
      <c r="E308" s="37" t="s">
        <v>426</v>
      </c>
    </row>
    <row r="309" spans="2:5" x14ac:dyDescent="0.35">
      <c r="B309" s="1" t="s">
        <v>8</v>
      </c>
      <c r="C309" s="1">
        <v>1949</v>
      </c>
      <c r="D309" s="36">
        <v>149.77765898161954</v>
      </c>
      <c r="E309" s="37" t="s">
        <v>426</v>
      </c>
    </row>
    <row r="310" spans="2:5" x14ac:dyDescent="0.35">
      <c r="B310" s="1" t="s">
        <v>8</v>
      </c>
      <c r="C310" s="1">
        <v>1950</v>
      </c>
      <c r="D310" s="36">
        <v>762.18482297325568</v>
      </c>
      <c r="E310" s="37" t="s">
        <v>426</v>
      </c>
    </row>
    <row r="311" spans="2:5" x14ac:dyDescent="0.35">
      <c r="B311" s="1" t="s">
        <v>7</v>
      </c>
      <c r="C311" s="1">
        <v>1954</v>
      </c>
      <c r="D311" s="36">
        <v>1291.1470286246226</v>
      </c>
      <c r="E311" s="37" t="s">
        <v>426</v>
      </c>
    </row>
    <row r="312" spans="2:5" x14ac:dyDescent="0.35">
      <c r="B312" s="1" t="s">
        <v>8</v>
      </c>
      <c r="C312" s="1">
        <v>1958</v>
      </c>
      <c r="D312" s="36">
        <v>2831.3355831280392</v>
      </c>
      <c r="E312" s="37" t="s">
        <v>426</v>
      </c>
    </row>
    <row r="313" spans="2:5" x14ac:dyDescent="0.35">
      <c r="B313" s="1" t="s">
        <v>2</v>
      </c>
      <c r="C313" s="1">
        <v>1964</v>
      </c>
      <c r="D313" s="36">
        <v>8288.1777532637789</v>
      </c>
      <c r="E313" s="37" t="s">
        <v>426</v>
      </c>
    </row>
    <row r="314" spans="2:5" x14ac:dyDescent="0.35">
      <c r="B314" s="1" t="s">
        <v>3</v>
      </c>
      <c r="C314" s="1">
        <v>1965</v>
      </c>
      <c r="D314" s="36">
        <v>7959.7278305298214</v>
      </c>
      <c r="E314" s="37" t="s">
        <v>426</v>
      </c>
    </row>
    <row r="315" spans="2:5" x14ac:dyDescent="0.35">
      <c r="B315" s="1" t="s">
        <v>3</v>
      </c>
      <c r="C315" s="1">
        <v>1968</v>
      </c>
      <c r="D315" s="36">
        <v>36414.425545374914</v>
      </c>
      <c r="E315" s="37" t="s">
        <v>426</v>
      </c>
    </row>
    <row r="316" spans="2:5" x14ac:dyDescent="0.35">
      <c r="B316" s="1" t="s">
        <v>12</v>
      </c>
      <c r="C316" s="1">
        <v>1978</v>
      </c>
      <c r="D316" s="36">
        <v>280268.04473970487</v>
      </c>
      <c r="E316" s="37" t="s">
        <v>426</v>
      </c>
    </row>
    <row r="317" spans="2:5" x14ac:dyDescent="0.35">
      <c r="B317" s="1" t="s">
        <v>9</v>
      </c>
      <c r="C317" s="1">
        <v>198</v>
      </c>
      <c r="D317" s="36">
        <v>1167202.7687913491</v>
      </c>
      <c r="E317" s="37" t="s">
        <v>426</v>
      </c>
    </row>
    <row r="318" spans="2:5" x14ac:dyDescent="0.35">
      <c r="B318" s="1" t="s">
        <v>3</v>
      </c>
      <c r="C318" s="1">
        <v>1985</v>
      </c>
      <c r="D318" s="36">
        <v>0.46171296296296299</v>
      </c>
      <c r="E318" s="37" t="s">
        <v>426</v>
      </c>
    </row>
    <row r="319" spans="2:5" x14ac:dyDescent="0.35">
      <c r="B319" s="1" t="s">
        <v>3</v>
      </c>
      <c r="C319" s="1">
        <v>1986</v>
      </c>
      <c r="D319" s="36">
        <v>0.2481288460153388</v>
      </c>
      <c r="E319" s="37" t="s">
        <v>426</v>
      </c>
    </row>
    <row r="320" spans="2:5" x14ac:dyDescent="0.35">
      <c r="B320" s="1" t="s">
        <v>3</v>
      </c>
      <c r="C320" s="1">
        <v>1987</v>
      </c>
      <c r="D320" s="36">
        <v>0.32477795630870288</v>
      </c>
      <c r="E320" s="37" t="s">
        <v>426</v>
      </c>
    </row>
    <row r="321" spans="2:5" x14ac:dyDescent="0.35">
      <c r="B321" s="1" t="s">
        <v>9</v>
      </c>
      <c r="C321" s="1">
        <v>200</v>
      </c>
      <c r="D321" s="36">
        <v>3.0624816736658489</v>
      </c>
      <c r="E321" s="37" t="s">
        <v>426</v>
      </c>
    </row>
    <row r="322" spans="2:5" x14ac:dyDescent="0.35">
      <c r="B322" s="1" t="s">
        <v>3</v>
      </c>
      <c r="C322" s="1">
        <v>2000</v>
      </c>
      <c r="D322" s="36">
        <v>25.182009125976219</v>
      </c>
      <c r="E322" s="37" t="s">
        <v>426</v>
      </c>
    </row>
    <row r="323" spans="2:5" x14ac:dyDescent="0.35">
      <c r="B323" s="1" t="s">
        <v>3</v>
      </c>
      <c r="C323" s="1">
        <v>2003</v>
      </c>
      <c r="D323" s="36">
        <v>149.77765898161954</v>
      </c>
      <c r="E323" s="37" t="s">
        <v>426</v>
      </c>
    </row>
    <row r="324" spans="2:5" x14ac:dyDescent="0.35">
      <c r="B324" s="1" t="s">
        <v>3</v>
      </c>
      <c r="C324" s="1">
        <v>2004</v>
      </c>
      <c r="D324" s="36">
        <v>762.18482297325568</v>
      </c>
      <c r="E324" s="37" t="s">
        <v>426</v>
      </c>
    </row>
    <row r="325" spans="2:5" x14ac:dyDescent="0.35">
      <c r="B325" s="1" t="s">
        <v>3</v>
      </c>
      <c r="C325" s="1">
        <v>2016</v>
      </c>
      <c r="D325" s="36">
        <v>1291.1470286246226</v>
      </c>
      <c r="E325" s="37" t="s">
        <v>426</v>
      </c>
    </row>
    <row r="326" spans="2:5" x14ac:dyDescent="0.35">
      <c r="B326" s="1" t="s">
        <v>3</v>
      </c>
      <c r="C326" s="1">
        <v>2017</v>
      </c>
      <c r="D326" s="36">
        <v>2831.3355831280392</v>
      </c>
      <c r="E326" s="37" t="s">
        <v>426</v>
      </c>
    </row>
    <row r="327" spans="2:5" x14ac:dyDescent="0.35">
      <c r="B327" s="1" t="s">
        <v>5</v>
      </c>
      <c r="C327" s="1">
        <v>2021</v>
      </c>
      <c r="D327" s="36">
        <v>8288.1777532637789</v>
      </c>
      <c r="E327" s="37" t="s">
        <v>426</v>
      </c>
    </row>
    <row r="328" spans="2:5" x14ac:dyDescent="0.35">
      <c r="B328" s="1" t="s">
        <v>5</v>
      </c>
      <c r="C328" s="1">
        <v>2022</v>
      </c>
      <c r="D328" s="36">
        <v>7959.7278305298214</v>
      </c>
      <c r="E328" s="37" t="s">
        <v>426</v>
      </c>
    </row>
    <row r="329" spans="2:5" x14ac:dyDescent="0.35">
      <c r="B329" s="1" t="s">
        <v>4</v>
      </c>
      <c r="C329" s="1">
        <v>2023</v>
      </c>
      <c r="D329" s="36">
        <v>36414.425545374914</v>
      </c>
      <c r="E329" s="37" t="s">
        <v>426</v>
      </c>
    </row>
    <row r="330" spans="2:5" x14ac:dyDescent="0.35">
      <c r="B330" s="1" t="s">
        <v>5</v>
      </c>
      <c r="C330" s="1">
        <v>2024</v>
      </c>
      <c r="D330" s="36">
        <v>280268.04473970487</v>
      </c>
      <c r="E330" s="37" t="s">
        <v>426</v>
      </c>
    </row>
    <row r="331" spans="2:5" x14ac:dyDescent="0.35">
      <c r="B331" s="1" t="s">
        <v>6</v>
      </c>
      <c r="C331" s="1">
        <v>2029</v>
      </c>
      <c r="D331" s="36">
        <v>1167202.7687913491</v>
      </c>
      <c r="E331" s="37" t="s">
        <v>426</v>
      </c>
    </row>
    <row r="332" spans="2:5" x14ac:dyDescent="0.35">
      <c r="B332" s="1" t="s">
        <v>2</v>
      </c>
      <c r="C332" s="1">
        <v>2032</v>
      </c>
      <c r="D332" s="36">
        <v>0.46171296296296299</v>
      </c>
      <c r="E332" s="37" t="s">
        <v>426</v>
      </c>
    </row>
    <row r="333" spans="2:5" x14ac:dyDescent="0.35">
      <c r="B333" s="1" t="s">
        <v>4</v>
      </c>
      <c r="C333" s="1">
        <v>2034</v>
      </c>
      <c r="D333" s="36">
        <v>0.2481288460153388</v>
      </c>
      <c r="E333" s="37" t="s">
        <v>426</v>
      </c>
    </row>
    <row r="334" spans="2:5" x14ac:dyDescent="0.35">
      <c r="B334" s="1" t="s">
        <v>6</v>
      </c>
      <c r="C334" s="1">
        <v>2035</v>
      </c>
      <c r="D334" s="36">
        <v>0.32477795630870288</v>
      </c>
      <c r="E334" s="37" t="s">
        <v>426</v>
      </c>
    </row>
    <row r="335" spans="2:5" x14ac:dyDescent="0.35">
      <c r="B335" s="1" t="s">
        <v>6</v>
      </c>
      <c r="C335" s="1">
        <v>2036</v>
      </c>
      <c r="D335" s="36">
        <v>3.0624816736658489</v>
      </c>
      <c r="E335" s="37" t="s">
        <v>426</v>
      </c>
    </row>
    <row r="336" spans="2:5" x14ac:dyDescent="0.35">
      <c r="B336" s="1" t="s">
        <v>2</v>
      </c>
      <c r="C336" s="1">
        <v>2038</v>
      </c>
      <c r="D336" s="36">
        <v>25.182009125976219</v>
      </c>
      <c r="E336" s="37" t="s">
        <v>426</v>
      </c>
    </row>
    <row r="337" spans="2:5" x14ac:dyDescent="0.35">
      <c r="B337" s="1" t="s">
        <v>6</v>
      </c>
      <c r="C337" s="1">
        <v>2042</v>
      </c>
      <c r="D337" s="36">
        <v>149.77765898161954</v>
      </c>
      <c r="E337" s="37" t="s">
        <v>426</v>
      </c>
    </row>
    <row r="338" spans="2:5" x14ac:dyDescent="0.35">
      <c r="B338" s="1" t="s">
        <v>2</v>
      </c>
      <c r="C338" s="1">
        <v>205</v>
      </c>
      <c r="D338" s="36">
        <v>762.18482297325568</v>
      </c>
      <c r="E338" s="37" t="s">
        <v>426</v>
      </c>
    </row>
    <row r="339" spans="2:5" x14ac:dyDescent="0.35">
      <c r="B339" s="1" t="s">
        <v>3</v>
      </c>
      <c r="C339" s="1">
        <v>2057</v>
      </c>
      <c r="D339" s="36">
        <v>1291.1470286246226</v>
      </c>
      <c r="E339" s="37" t="s">
        <v>426</v>
      </c>
    </row>
    <row r="340" spans="2:5" x14ac:dyDescent="0.35">
      <c r="B340" s="1" t="s">
        <v>3</v>
      </c>
      <c r="C340" s="1">
        <v>2059</v>
      </c>
      <c r="D340" s="36">
        <v>2831.3355831280392</v>
      </c>
      <c r="E340" s="37" t="s">
        <v>426</v>
      </c>
    </row>
    <row r="341" spans="2:5" x14ac:dyDescent="0.35">
      <c r="B341" s="1" t="s">
        <v>3</v>
      </c>
      <c r="C341" s="1">
        <v>2060</v>
      </c>
      <c r="D341" s="36">
        <v>8288.1777532637789</v>
      </c>
      <c r="E341" s="37" t="s">
        <v>426</v>
      </c>
    </row>
    <row r="342" spans="2:5" x14ac:dyDescent="0.35">
      <c r="B342" s="1" t="s">
        <v>3</v>
      </c>
      <c r="C342" s="1">
        <v>2061</v>
      </c>
      <c r="D342" s="36">
        <v>7959.7278305298214</v>
      </c>
      <c r="E342" s="37" t="s">
        <v>426</v>
      </c>
    </row>
    <row r="343" spans="2:5" x14ac:dyDescent="0.35">
      <c r="B343" s="1" t="s">
        <v>3</v>
      </c>
      <c r="C343" s="1">
        <v>2062</v>
      </c>
      <c r="D343" s="36">
        <v>36414.425545374914</v>
      </c>
      <c r="E343" s="37" t="s">
        <v>426</v>
      </c>
    </row>
    <row r="344" spans="2:5" x14ac:dyDescent="0.35">
      <c r="B344" s="1" t="s">
        <v>8</v>
      </c>
      <c r="C344" s="1">
        <v>2068</v>
      </c>
      <c r="D344" s="36">
        <v>280268.04473970487</v>
      </c>
      <c r="E344" s="37" t="s">
        <v>426</v>
      </c>
    </row>
    <row r="345" spans="2:5" x14ac:dyDescent="0.35">
      <c r="B345" s="1" t="s">
        <v>4</v>
      </c>
      <c r="C345" s="1">
        <v>2069</v>
      </c>
      <c r="D345" s="36">
        <v>1167202.7687913491</v>
      </c>
      <c r="E345" s="37" t="s">
        <v>426</v>
      </c>
    </row>
    <row r="346" spans="2:5" x14ac:dyDescent="0.35">
      <c r="B346" s="1" t="s">
        <v>2</v>
      </c>
      <c r="C346" s="1">
        <v>2071</v>
      </c>
      <c r="D346" s="36">
        <v>0.46171296296296299</v>
      </c>
      <c r="E346" s="37" t="s">
        <v>426</v>
      </c>
    </row>
    <row r="347" spans="2:5" x14ac:dyDescent="0.35">
      <c r="B347" s="1" t="s">
        <v>3</v>
      </c>
      <c r="C347" s="1">
        <v>21</v>
      </c>
      <c r="D347" s="36">
        <v>0.2481288460153388</v>
      </c>
      <c r="E347" s="37" t="s">
        <v>426</v>
      </c>
    </row>
    <row r="348" spans="2:5" x14ac:dyDescent="0.35">
      <c r="B348" s="1" t="s">
        <v>8</v>
      </c>
      <c r="C348" s="1">
        <v>213</v>
      </c>
      <c r="D348" s="36">
        <v>0.32477795630870288</v>
      </c>
      <c r="E348" s="37" t="s">
        <v>426</v>
      </c>
    </row>
    <row r="349" spans="2:5" x14ac:dyDescent="0.35">
      <c r="B349" s="1" t="s">
        <v>8</v>
      </c>
      <c r="C349" s="1">
        <v>214</v>
      </c>
      <c r="D349" s="36">
        <v>3.0624816736658489</v>
      </c>
      <c r="E349" s="37" t="s">
        <v>426</v>
      </c>
    </row>
    <row r="350" spans="2:5" x14ac:dyDescent="0.35">
      <c r="B350" s="1" t="s">
        <v>3</v>
      </c>
      <c r="C350" s="1">
        <v>22</v>
      </c>
      <c r="D350" s="36">
        <v>25.182009125976219</v>
      </c>
      <c r="E350" s="37" t="s">
        <v>426</v>
      </c>
    </row>
    <row r="351" spans="2:5" x14ac:dyDescent="0.35">
      <c r="B351" s="1" t="s">
        <v>4</v>
      </c>
      <c r="C351" s="1">
        <v>223</v>
      </c>
      <c r="D351" s="36">
        <v>149.77765898161954</v>
      </c>
      <c r="E351" s="37" t="s">
        <v>426</v>
      </c>
    </row>
    <row r="352" spans="2:5" x14ac:dyDescent="0.35">
      <c r="B352" s="1" t="s">
        <v>2</v>
      </c>
      <c r="C352" s="1">
        <v>224</v>
      </c>
      <c r="D352" s="36">
        <v>762.18482297325568</v>
      </c>
      <c r="E352" s="37" t="s">
        <v>426</v>
      </c>
    </row>
    <row r="353" spans="2:5" x14ac:dyDescent="0.35">
      <c r="B353" s="1" t="s">
        <v>4</v>
      </c>
      <c r="C353" s="1">
        <v>231</v>
      </c>
      <c r="D353" s="36">
        <v>1291.1470286246226</v>
      </c>
      <c r="E353" s="37" t="s">
        <v>426</v>
      </c>
    </row>
    <row r="354" spans="2:5" x14ac:dyDescent="0.35">
      <c r="B354" s="1" t="s">
        <v>3</v>
      </c>
      <c r="C354" s="1">
        <v>24</v>
      </c>
      <c r="D354" s="36">
        <v>2831.3355831280392</v>
      </c>
      <c r="E354" s="37" t="s">
        <v>426</v>
      </c>
    </row>
    <row r="355" spans="2:5" x14ac:dyDescent="0.35">
      <c r="B355" s="1" t="s">
        <v>9</v>
      </c>
      <c r="C355" s="1">
        <v>240</v>
      </c>
      <c r="D355" s="36">
        <v>8288.1777532637789</v>
      </c>
      <c r="E355" s="37" t="s">
        <v>426</v>
      </c>
    </row>
    <row r="356" spans="2:5" x14ac:dyDescent="0.35">
      <c r="B356" s="1" t="s">
        <v>9</v>
      </c>
      <c r="C356" s="1">
        <v>241</v>
      </c>
      <c r="D356" s="36">
        <v>7959.7278305298214</v>
      </c>
      <c r="E356" s="37" t="s">
        <v>426</v>
      </c>
    </row>
    <row r="357" spans="2:5" x14ac:dyDescent="0.35">
      <c r="B357" s="1" t="s">
        <v>9</v>
      </c>
      <c r="C357" s="1">
        <v>242</v>
      </c>
      <c r="D357" s="36">
        <v>36414.425545374914</v>
      </c>
      <c r="E357" s="37" t="s">
        <v>426</v>
      </c>
    </row>
    <row r="358" spans="2:5" x14ac:dyDescent="0.35">
      <c r="B358" s="1" t="s">
        <v>9</v>
      </c>
      <c r="C358" s="1">
        <v>245</v>
      </c>
      <c r="D358" s="36">
        <v>280268.04473970487</v>
      </c>
      <c r="E358" s="37" t="s">
        <v>426</v>
      </c>
    </row>
    <row r="359" spans="2:5" x14ac:dyDescent="0.35">
      <c r="B359" s="1" t="s">
        <v>2</v>
      </c>
      <c r="C359" s="1">
        <v>246</v>
      </c>
      <c r="D359" s="36">
        <v>0.46171296296296299</v>
      </c>
      <c r="E359" s="37" t="s">
        <v>426</v>
      </c>
    </row>
    <row r="360" spans="2:5" x14ac:dyDescent="0.35">
      <c r="B360" s="1" t="s">
        <v>4</v>
      </c>
      <c r="C360" s="1">
        <v>248</v>
      </c>
      <c r="D360" s="36">
        <v>0.2481288460153388</v>
      </c>
      <c r="E360" s="37" t="s">
        <v>426</v>
      </c>
    </row>
    <row r="361" spans="2:5" x14ac:dyDescent="0.35">
      <c r="B361" s="1" t="s">
        <v>4</v>
      </c>
      <c r="C361" s="1">
        <v>249</v>
      </c>
      <c r="D361" s="36">
        <v>0.32477795630870288</v>
      </c>
      <c r="E361" s="37" t="s">
        <v>426</v>
      </c>
    </row>
    <row r="362" spans="2:5" x14ac:dyDescent="0.35">
      <c r="B362" s="1" t="s">
        <v>2</v>
      </c>
      <c r="C362" s="1">
        <v>250</v>
      </c>
      <c r="D362" s="36">
        <v>3.0624816736658489</v>
      </c>
      <c r="E362" s="37" t="s">
        <v>426</v>
      </c>
    </row>
    <row r="363" spans="2:5" x14ac:dyDescent="0.35">
      <c r="B363" s="1" t="s">
        <v>9</v>
      </c>
      <c r="C363" s="1">
        <v>255</v>
      </c>
      <c r="D363" s="36">
        <v>25.182009125976219</v>
      </c>
      <c r="E363" s="37" t="s">
        <v>426</v>
      </c>
    </row>
    <row r="364" spans="2:5" x14ac:dyDescent="0.35">
      <c r="B364" s="1" t="s">
        <v>3</v>
      </c>
      <c r="C364" s="1">
        <v>271</v>
      </c>
      <c r="D364" s="36">
        <v>149.77765898161954</v>
      </c>
      <c r="E364" s="37" t="s">
        <v>426</v>
      </c>
    </row>
    <row r="365" spans="2:5" x14ac:dyDescent="0.35">
      <c r="B365" s="1" t="s">
        <v>4</v>
      </c>
      <c r="C365" s="1">
        <v>272</v>
      </c>
      <c r="D365" s="36">
        <v>762.18482297325568</v>
      </c>
      <c r="E365" s="37" t="s">
        <v>426</v>
      </c>
    </row>
    <row r="366" spans="2:5" x14ac:dyDescent="0.35">
      <c r="B366" s="1" t="s">
        <v>5</v>
      </c>
      <c r="C366" s="1">
        <v>297</v>
      </c>
      <c r="D366" s="36">
        <v>1291.1470286246226</v>
      </c>
      <c r="E366" s="37" t="s">
        <v>426</v>
      </c>
    </row>
    <row r="367" spans="2:5" x14ac:dyDescent="0.35">
      <c r="B367" s="1" t="s">
        <v>2</v>
      </c>
      <c r="C367" s="1">
        <v>3</v>
      </c>
      <c r="D367" s="36">
        <v>2831.3355831280392</v>
      </c>
      <c r="E367" s="37" t="s">
        <v>426</v>
      </c>
    </row>
    <row r="368" spans="2:5" x14ac:dyDescent="0.35">
      <c r="B368" s="1" t="s">
        <v>8</v>
      </c>
      <c r="C368" s="1">
        <v>309</v>
      </c>
      <c r="D368" s="36">
        <v>8288.1777532637789</v>
      </c>
      <c r="E368" s="37" t="s">
        <v>426</v>
      </c>
    </row>
    <row r="369" spans="2:5" x14ac:dyDescent="0.35">
      <c r="B369" s="1" t="s">
        <v>9</v>
      </c>
      <c r="C369" s="1">
        <v>31</v>
      </c>
      <c r="D369" s="36">
        <v>7959.7278305298214</v>
      </c>
      <c r="E369" s="37" t="s">
        <v>426</v>
      </c>
    </row>
    <row r="370" spans="2:5" x14ac:dyDescent="0.35">
      <c r="B370" s="1" t="s">
        <v>4</v>
      </c>
      <c r="C370" s="1">
        <v>315</v>
      </c>
      <c r="D370" s="36">
        <v>36414.425545374914</v>
      </c>
      <c r="E370" s="37" t="s">
        <v>426</v>
      </c>
    </row>
    <row r="371" spans="2:5" x14ac:dyDescent="0.35">
      <c r="B371" s="1" t="s">
        <v>8</v>
      </c>
      <c r="C371" s="1">
        <v>319</v>
      </c>
      <c r="D371" s="36">
        <v>280268.04473970487</v>
      </c>
      <c r="E371" s="37" t="s">
        <v>426</v>
      </c>
    </row>
    <row r="372" spans="2:5" x14ac:dyDescent="0.35">
      <c r="B372" s="1" t="s">
        <v>9</v>
      </c>
      <c r="C372" s="1">
        <v>32</v>
      </c>
      <c r="D372" s="36">
        <v>1167202.7687913491</v>
      </c>
      <c r="E372" s="37" t="s">
        <v>426</v>
      </c>
    </row>
    <row r="373" spans="2:5" x14ac:dyDescent="0.35">
      <c r="B373" s="1" t="s">
        <v>8</v>
      </c>
      <c r="C373" s="1">
        <v>320</v>
      </c>
      <c r="D373" s="36">
        <v>0.46171296296296299</v>
      </c>
      <c r="E373" s="37" t="s">
        <v>426</v>
      </c>
    </row>
    <row r="374" spans="2:5" x14ac:dyDescent="0.35">
      <c r="B374" s="1" t="s">
        <v>8</v>
      </c>
      <c r="C374" s="1">
        <v>321</v>
      </c>
      <c r="D374" s="36">
        <v>0.2481288460153388</v>
      </c>
      <c r="E374" s="37" t="s">
        <v>426</v>
      </c>
    </row>
    <row r="375" spans="2:5" x14ac:dyDescent="0.35">
      <c r="B375" s="1" t="s">
        <v>4</v>
      </c>
      <c r="C375" s="1">
        <v>329</v>
      </c>
      <c r="D375" s="36">
        <v>0.32477795630870288</v>
      </c>
      <c r="E375" s="37" t="s">
        <v>426</v>
      </c>
    </row>
    <row r="376" spans="2:5" x14ac:dyDescent="0.35">
      <c r="B376" s="1" t="s">
        <v>3</v>
      </c>
      <c r="C376" s="1">
        <v>33</v>
      </c>
      <c r="D376" s="36">
        <v>3.0624816736658489</v>
      </c>
      <c r="E376" s="37" t="s">
        <v>426</v>
      </c>
    </row>
    <row r="377" spans="2:5" x14ac:dyDescent="0.35">
      <c r="B377" s="1" t="s">
        <v>3</v>
      </c>
      <c r="C377" s="1">
        <v>34</v>
      </c>
      <c r="D377" s="36">
        <v>25.182009125976219</v>
      </c>
      <c r="E377" s="37" t="s">
        <v>426</v>
      </c>
    </row>
    <row r="378" spans="2:5" x14ac:dyDescent="0.35">
      <c r="B378" s="1" t="s">
        <v>3</v>
      </c>
      <c r="C378" s="1">
        <v>341</v>
      </c>
      <c r="D378" s="36">
        <v>149.77765898161954</v>
      </c>
      <c r="E378" s="37" t="s">
        <v>426</v>
      </c>
    </row>
    <row r="379" spans="2:5" x14ac:dyDescent="0.35">
      <c r="B379" s="1" t="s">
        <v>3</v>
      </c>
      <c r="C379" s="1">
        <v>343</v>
      </c>
      <c r="D379" s="36">
        <v>762.18482297325568</v>
      </c>
      <c r="E379" s="37" t="s">
        <v>426</v>
      </c>
    </row>
    <row r="380" spans="2:5" x14ac:dyDescent="0.35">
      <c r="B380" s="1" t="s">
        <v>3</v>
      </c>
      <c r="C380" s="1">
        <v>344</v>
      </c>
      <c r="D380" s="36">
        <v>1291.1470286246226</v>
      </c>
      <c r="E380" s="37" t="s">
        <v>426</v>
      </c>
    </row>
    <row r="381" spans="2:5" x14ac:dyDescent="0.35">
      <c r="B381" s="1" t="s">
        <v>3</v>
      </c>
      <c r="C381" s="1">
        <v>35</v>
      </c>
      <c r="D381" s="36">
        <v>2831.3355831280392</v>
      </c>
      <c r="E381" s="37" t="s">
        <v>426</v>
      </c>
    </row>
    <row r="382" spans="2:5" x14ac:dyDescent="0.35">
      <c r="B382" s="1" t="s">
        <v>6</v>
      </c>
      <c r="C382" s="1">
        <v>352</v>
      </c>
      <c r="D382" s="36">
        <v>8288.1777532637789</v>
      </c>
      <c r="E382" s="37" t="s">
        <v>426</v>
      </c>
    </row>
    <row r="383" spans="2:5" x14ac:dyDescent="0.35">
      <c r="B383" s="1" t="s">
        <v>6</v>
      </c>
      <c r="C383" s="1">
        <v>353</v>
      </c>
      <c r="D383" s="36">
        <v>7959.7278305298214</v>
      </c>
      <c r="E383" s="37" t="s">
        <v>426</v>
      </c>
    </row>
    <row r="384" spans="2:5" x14ac:dyDescent="0.35">
      <c r="B384" s="1" t="s">
        <v>4</v>
      </c>
      <c r="C384" s="1">
        <v>358</v>
      </c>
      <c r="D384" s="36">
        <v>36414.425545374914</v>
      </c>
      <c r="E384" s="37" t="s">
        <v>426</v>
      </c>
    </row>
    <row r="385" spans="2:5" x14ac:dyDescent="0.35">
      <c r="B385" s="1" t="s">
        <v>4</v>
      </c>
      <c r="C385" s="1">
        <v>362</v>
      </c>
      <c r="D385" s="36">
        <v>280268.04473970487</v>
      </c>
      <c r="E385" s="37" t="s">
        <v>426</v>
      </c>
    </row>
    <row r="386" spans="2:5" x14ac:dyDescent="0.35">
      <c r="B386" s="1" t="s">
        <v>4</v>
      </c>
      <c r="C386" s="1">
        <v>364</v>
      </c>
      <c r="D386" s="36">
        <v>1167202.7687913491</v>
      </c>
      <c r="E386" s="37" t="s">
        <v>426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D5AC46-347A-4A05-92F1-1104CF0C5098}">
  <sheetPr>
    <tabColor theme="9" tint="0.59999389629810485"/>
  </sheetPr>
  <dimension ref="A1"/>
  <sheetViews>
    <sheetView showGridLines="0" showRowColHeaders="0" workbookViewId="0">
      <selection activeCell="K13" sqref="K13"/>
    </sheetView>
  </sheetViews>
  <sheetFormatPr defaultRowHeight="14.5" x14ac:dyDescent="0.35"/>
  <sheetData/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043D7-C327-4439-8D1A-4E8C38DEC01C}">
  <sheetPr>
    <tabColor theme="9" tint="0.59999389629810485"/>
  </sheetPr>
  <dimension ref="A2:H44"/>
  <sheetViews>
    <sheetView workbookViewId="0">
      <selection activeCell="Z19" sqref="Z19"/>
    </sheetView>
  </sheetViews>
  <sheetFormatPr defaultRowHeight="14.5" x14ac:dyDescent="0.35"/>
  <cols>
    <col min="1" max="1" width="18" bestFit="1" customWidth="1"/>
    <col min="2" max="2" width="19.54296875" bestFit="1" customWidth="1"/>
    <col min="3" max="6" width="2" bestFit="1" customWidth="1"/>
    <col min="7" max="7" width="3" bestFit="1" customWidth="1"/>
    <col min="8" max="8" width="10.7265625" bestFit="1" customWidth="1"/>
    <col min="9" max="9" width="6.81640625" bestFit="1" customWidth="1"/>
    <col min="10" max="10" width="3.81640625" bestFit="1" customWidth="1"/>
    <col min="11" max="11" width="2" bestFit="1" customWidth="1"/>
    <col min="12" max="12" width="6.81640625" bestFit="1" customWidth="1"/>
    <col min="13" max="13" width="3.81640625" bestFit="1" customWidth="1"/>
    <col min="14" max="15" width="2" bestFit="1" customWidth="1"/>
    <col min="16" max="16" width="6.81640625" bestFit="1" customWidth="1"/>
    <col min="17" max="17" width="3.81640625" bestFit="1" customWidth="1"/>
    <col min="18" max="19" width="2" bestFit="1" customWidth="1"/>
    <col min="20" max="20" width="6.81640625" bestFit="1" customWidth="1"/>
    <col min="21" max="21" width="4.81640625" bestFit="1" customWidth="1"/>
    <col min="22" max="22" width="7.81640625" bestFit="1" customWidth="1"/>
    <col min="23" max="23" width="10.7265625" bestFit="1" customWidth="1"/>
    <col min="24" max="24" width="3.81640625" bestFit="1" customWidth="1"/>
    <col min="25" max="25" width="2" bestFit="1" customWidth="1"/>
    <col min="26" max="27" width="6.81640625" bestFit="1" customWidth="1"/>
    <col min="28" max="28" width="3.81640625" bestFit="1" customWidth="1"/>
    <col min="29" max="29" width="6.81640625" bestFit="1" customWidth="1"/>
    <col min="30" max="30" width="3.81640625" bestFit="1" customWidth="1"/>
    <col min="31" max="31" width="6.81640625" bestFit="1" customWidth="1"/>
    <col min="32" max="32" width="3.81640625" bestFit="1" customWidth="1"/>
    <col min="33" max="33" width="6.81640625" bestFit="1" customWidth="1"/>
    <col min="34" max="34" width="3.81640625" bestFit="1" customWidth="1"/>
    <col min="35" max="35" width="6.81640625" bestFit="1" customWidth="1"/>
    <col min="36" max="36" width="3.81640625" bestFit="1" customWidth="1"/>
    <col min="37" max="38" width="6.81640625" bestFit="1" customWidth="1"/>
    <col min="39" max="39" width="3.81640625" bestFit="1" customWidth="1"/>
    <col min="40" max="40" width="6.81640625" bestFit="1" customWidth="1"/>
    <col min="41" max="41" width="3.81640625" bestFit="1" customWidth="1"/>
    <col min="42" max="42" width="6.81640625" bestFit="1" customWidth="1"/>
    <col min="43" max="43" width="3.81640625" bestFit="1" customWidth="1"/>
    <col min="44" max="44" width="6.81640625" bestFit="1" customWidth="1"/>
    <col min="45" max="45" width="3.81640625" bestFit="1" customWidth="1"/>
    <col min="46" max="47" width="6.81640625" bestFit="1" customWidth="1"/>
    <col min="48" max="48" width="4.81640625" bestFit="1" customWidth="1"/>
    <col min="49" max="50" width="7.81640625" bestFit="1" customWidth="1"/>
    <col min="51" max="51" width="10.7265625" bestFit="1" customWidth="1"/>
    <col min="52" max="52" width="7.81640625" bestFit="1" customWidth="1"/>
    <col min="53" max="53" width="6.81640625" bestFit="1" customWidth="1"/>
    <col min="54" max="54" width="4.81640625" bestFit="1" customWidth="1"/>
    <col min="55" max="55" width="7.81640625" bestFit="1" customWidth="1"/>
    <col min="56" max="56" width="6.81640625" bestFit="1" customWidth="1"/>
    <col min="57" max="57" width="4.81640625" bestFit="1" customWidth="1"/>
    <col min="58" max="58" width="7.81640625" bestFit="1" customWidth="1"/>
    <col min="59" max="60" width="6.81640625" bestFit="1" customWidth="1"/>
    <col min="61" max="61" width="4.81640625" bestFit="1" customWidth="1"/>
    <col min="62" max="62" width="7.81640625" bestFit="1" customWidth="1"/>
    <col min="63" max="63" width="4.81640625" bestFit="1" customWidth="1"/>
    <col min="64" max="64" width="7.81640625" bestFit="1" customWidth="1"/>
    <col min="65" max="65" width="6.81640625" bestFit="1" customWidth="1"/>
    <col min="66" max="66" width="4.81640625" bestFit="1" customWidth="1"/>
    <col min="67" max="67" width="7.81640625" bestFit="1" customWidth="1"/>
    <col min="68" max="68" width="6.81640625" bestFit="1" customWidth="1"/>
    <col min="69" max="69" width="4.81640625" bestFit="1" customWidth="1"/>
    <col min="70" max="70" width="7.81640625" bestFit="1" customWidth="1"/>
    <col min="71" max="71" width="6.81640625" bestFit="1" customWidth="1"/>
    <col min="72" max="72" width="4.81640625" bestFit="1" customWidth="1"/>
    <col min="73" max="73" width="7.81640625" bestFit="1" customWidth="1"/>
    <col min="74" max="76" width="6.81640625" bestFit="1" customWidth="1"/>
    <col min="77" max="77" width="9.81640625" bestFit="1" customWidth="1"/>
    <col min="78" max="79" width="7.81640625" bestFit="1" customWidth="1"/>
    <col min="80" max="80" width="10.7265625" bestFit="1" customWidth="1"/>
  </cols>
  <sheetData>
    <row r="2" spans="1:2" x14ac:dyDescent="0.35">
      <c r="A2" s="63" t="s">
        <v>14</v>
      </c>
      <c r="B2" t="s">
        <v>654</v>
      </c>
    </row>
    <row r="3" spans="1:2" x14ac:dyDescent="0.35">
      <c r="A3" s="63" t="s">
        <v>13</v>
      </c>
      <c r="B3" t="s">
        <v>654</v>
      </c>
    </row>
    <row r="4" spans="1:2" x14ac:dyDescent="0.35">
      <c r="A4" s="63" t="s">
        <v>3</v>
      </c>
      <c r="B4" t="s">
        <v>654</v>
      </c>
    </row>
    <row r="5" spans="1:2" x14ac:dyDescent="0.35">
      <c r="A5" s="63" t="s">
        <v>2</v>
      </c>
      <c r="B5" t="s">
        <v>654</v>
      </c>
    </row>
    <row r="6" spans="1:2" x14ac:dyDescent="0.35">
      <c r="A6" s="63" t="s">
        <v>11</v>
      </c>
      <c r="B6" t="s">
        <v>654</v>
      </c>
    </row>
    <row r="7" spans="1:2" x14ac:dyDescent="0.35">
      <c r="A7" s="63" t="s">
        <v>10</v>
      </c>
      <c r="B7" t="s">
        <v>654</v>
      </c>
    </row>
    <row r="8" spans="1:2" x14ac:dyDescent="0.35">
      <c r="A8" s="63" t="s">
        <v>9</v>
      </c>
      <c r="B8" t="s">
        <v>654</v>
      </c>
    </row>
    <row r="9" spans="1:2" x14ac:dyDescent="0.35">
      <c r="A9" s="63" t="s">
        <v>12</v>
      </c>
      <c r="B9" t="s">
        <v>654</v>
      </c>
    </row>
    <row r="10" spans="1:2" x14ac:dyDescent="0.35">
      <c r="A10" s="63" t="s">
        <v>5</v>
      </c>
      <c r="B10" t="s">
        <v>654</v>
      </c>
    </row>
    <row r="11" spans="1:2" x14ac:dyDescent="0.35">
      <c r="A11" s="63" t="s">
        <v>7</v>
      </c>
      <c r="B11" t="s">
        <v>654</v>
      </c>
    </row>
    <row r="12" spans="1:2" x14ac:dyDescent="0.35">
      <c r="A12" s="63" t="s">
        <v>8</v>
      </c>
      <c r="B12" t="s">
        <v>654</v>
      </c>
    </row>
    <row r="13" spans="1:2" x14ac:dyDescent="0.35">
      <c r="A13" s="63" t="s">
        <v>6</v>
      </c>
      <c r="B13" t="s">
        <v>654</v>
      </c>
    </row>
    <row r="14" spans="1:2" x14ac:dyDescent="0.35">
      <c r="A14" s="63" t="s">
        <v>627</v>
      </c>
      <c r="B14" t="s">
        <v>654</v>
      </c>
    </row>
    <row r="16" spans="1:2" x14ac:dyDescent="0.35">
      <c r="B16" s="63" t="s">
        <v>655</v>
      </c>
    </row>
    <row r="17" spans="1:8" x14ac:dyDescent="0.35">
      <c r="A17" s="63" t="s">
        <v>657</v>
      </c>
      <c r="B17">
        <v>1</v>
      </c>
      <c r="C17">
        <v>2</v>
      </c>
      <c r="D17">
        <v>3</v>
      </c>
      <c r="E17">
        <v>4</v>
      </c>
      <c r="F17">
        <v>5</v>
      </c>
      <c r="G17">
        <v>80</v>
      </c>
      <c r="H17" t="s">
        <v>656</v>
      </c>
    </row>
    <row r="18" spans="1:8" x14ac:dyDescent="0.35">
      <c r="A18" s="55" t="s">
        <v>652</v>
      </c>
    </row>
    <row r="19" spans="1:8" x14ac:dyDescent="0.35">
      <c r="A19" s="55" t="s">
        <v>653</v>
      </c>
    </row>
    <row r="20" spans="1:8" x14ac:dyDescent="0.35">
      <c r="A20" s="55" t="s">
        <v>629</v>
      </c>
    </row>
    <row r="21" spans="1:8" x14ac:dyDescent="0.35">
      <c r="A21" s="55" t="s">
        <v>630</v>
      </c>
    </row>
    <row r="22" spans="1:8" x14ac:dyDescent="0.35">
      <c r="A22" s="55" t="s">
        <v>631</v>
      </c>
    </row>
    <row r="23" spans="1:8" x14ac:dyDescent="0.35">
      <c r="A23" s="55" t="s">
        <v>632</v>
      </c>
    </row>
    <row r="24" spans="1:8" x14ac:dyDescent="0.35">
      <c r="A24" s="55" t="s">
        <v>633</v>
      </c>
    </row>
    <row r="25" spans="1:8" x14ac:dyDescent="0.35">
      <c r="A25" s="55" t="s">
        <v>634</v>
      </c>
    </row>
    <row r="26" spans="1:8" x14ac:dyDescent="0.35">
      <c r="A26" s="55" t="s">
        <v>635</v>
      </c>
    </row>
    <row r="27" spans="1:8" x14ac:dyDescent="0.35">
      <c r="A27" s="55" t="s">
        <v>636</v>
      </c>
    </row>
    <row r="28" spans="1:8" x14ac:dyDescent="0.35">
      <c r="A28" s="55" t="s">
        <v>637</v>
      </c>
    </row>
    <row r="29" spans="1:8" x14ac:dyDescent="0.35">
      <c r="A29" s="55" t="s">
        <v>638</v>
      </c>
    </row>
    <row r="30" spans="1:8" x14ac:dyDescent="0.35">
      <c r="A30" s="55" t="s">
        <v>639</v>
      </c>
    </row>
    <row r="31" spans="1:8" x14ac:dyDescent="0.35">
      <c r="A31" s="55" t="s">
        <v>640</v>
      </c>
    </row>
    <row r="32" spans="1:8" x14ac:dyDescent="0.35">
      <c r="A32" s="55" t="s">
        <v>641</v>
      </c>
    </row>
    <row r="33" spans="1:1" x14ac:dyDescent="0.35">
      <c r="A33" s="55" t="s">
        <v>642</v>
      </c>
    </row>
    <row r="34" spans="1:1" x14ac:dyDescent="0.35">
      <c r="A34" s="55" t="s">
        <v>643</v>
      </c>
    </row>
    <row r="35" spans="1:1" x14ac:dyDescent="0.35">
      <c r="A35" s="55" t="s">
        <v>644</v>
      </c>
    </row>
    <row r="36" spans="1:1" x14ac:dyDescent="0.35">
      <c r="A36" s="55" t="s">
        <v>645</v>
      </c>
    </row>
    <row r="37" spans="1:1" x14ac:dyDescent="0.35">
      <c r="A37" s="55" t="s">
        <v>646</v>
      </c>
    </row>
    <row r="38" spans="1:1" x14ac:dyDescent="0.35">
      <c r="A38" s="55" t="s">
        <v>647</v>
      </c>
    </row>
    <row r="39" spans="1:1" x14ac:dyDescent="0.35">
      <c r="A39" s="55" t="s">
        <v>648</v>
      </c>
    </row>
    <row r="40" spans="1:1" x14ac:dyDescent="0.35">
      <c r="A40" s="55" t="s">
        <v>649</v>
      </c>
    </row>
    <row r="41" spans="1:1" x14ac:dyDescent="0.35">
      <c r="A41" s="55" t="s">
        <v>650</v>
      </c>
    </row>
    <row r="42" spans="1:1" x14ac:dyDescent="0.35">
      <c r="A42" s="55" t="s">
        <v>651</v>
      </c>
    </row>
    <row r="43" spans="1:1" x14ac:dyDescent="0.35">
      <c r="A43" s="55" t="s">
        <v>628</v>
      </c>
    </row>
    <row r="44" spans="1:1" x14ac:dyDescent="0.35">
      <c r="A44" s="55" t="s">
        <v>656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21</vt:i4>
      </vt:variant>
      <vt:variant>
        <vt:lpstr>Intervalos Nomeados</vt:lpstr>
      </vt:variant>
      <vt:variant>
        <vt:i4>192</vt:i4>
      </vt:variant>
    </vt:vector>
  </HeadingPairs>
  <TitlesOfParts>
    <vt:vector size="213" baseType="lpstr">
      <vt:lpstr>Dasboard</vt:lpstr>
      <vt:lpstr>Tabela dinamica Dados_Processo</vt:lpstr>
      <vt:lpstr>Processo</vt:lpstr>
      <vt:lpstr>Tabelas</vt:lpstr>
      <vt:lpstr>Imagens_Cortadas</vt:lpstr>
      <vt:lpstr>Imagens_Inteiras</vt:lpstr>
      <vt:lpstr>Localização</vt:lpstr>
      <vt:lpstr>Tabelas_Dinâmicas</vt:lpstr>
      <vt:lpstr>TbD_X</vt:lpstr>
      <vt:lpstr>TbD_Contagem</vt:lpstr>
      <vt:lpstr>TbD_Area</vt:lpstr>
      <vt:lpstr>Alimentadores</vt:lpstr>
      <vt:lpstr>Quantidade_km</vt:lpstr>
      <vt:lpstr>Densidade_Area</vt:lpstr>
      <vt:lpstr>Area</vt:lpstr>
      <vt:lpstr>Bases</vt:lpstr>
      <vt:lpstr>Especificos_trecho</vt:lpstr>
      <vt:lpstr>Tabela_Central</vt:lpstr>
      <vt:lpstr>Dimensões</vt:lpstr>
      <vt:lpstr>Nome_Placas</vt:lpstr>
      <vt:lpstr>Dados_GPS</vt:lpstr>
      <vt:lpstr>A_10a</vt:lpstr>
      <vt:lpstr>A_10b</vt:lpstr>
      <vt:lpstr>A_11a</vt:lpstr>
      <vt:lpstr>A_11b</vt:lpstr>
      <vt:lpstr>A_12</vt:lpstr>
      <vt:lpstr>A_13a</vt:lpstr>
      <vt:lpstr>A_13b</vt:lpstr>
      <vt:lpstr>A_14</vt:lpstr>
      <vt:lpstr>A_15</vt:lpstr>
      <vt:lpstr>A_16</vt:lpstr>
      <vt:lpstr>A_17</vt:lpstr>
      <vt:lpstr>A_18</vt:lpstr>
      <vt:lpstr>A_19</vt:lpstr>
      <vt:lpstr>A_1a</vt:lpstr>
      <vt:lpstr>A_1b</vt:lpstr>
      <vt:lpstr>A_20a</vt:lpstr>
      <vt:lpstr>A_20b</vt:lpstr>
      <vt:lpstr>A_21a</vt:lpstr>
      <vt:lpstr>A_21b</vt:lpstr>
      <vt:lpstr>A_21c</vt:lpstr>
      <vt:lpstr>A_21d</vt:lpstr>
      <vt:lpstr>A_21e</vt:lpstr>
      <vt:lpstr>A_22</vt:lpstr>
      <vt:lpstr>A_23</vt:lpstr>
      <vt:lpstr>A_24</vt:lpstr>
      <vt:lpstr>A_25</vt:lpstr>
      <vt:lpstr>A_26a</vt:lpstr>
      <vt:lpstr>A_26b</vt:lpstr>
      <vt:lpstr>A_27</vt:lpstr>
      <vt:lpstr>A_28</vt:lpstr>
      <vt:lpstr>A_29</vt:lpstr>
      <vt:lpstr>A_2a</vt:lpstr>
      <vt:lpstr>A_2b</vt:lpstr>
      <vt:lpstr>A_30a</vt:lpstr>
      <vt:lpstr>A_30b</vt:lpstr>
      <vt:lpstr>A_30c</vt:lpstr>
      <vt:lpstr>A_31</vt:lpstr>
      <vt:lpstr>A_32a</vt:lpstr>
      <vt:lpstr>A_32b</vt:lpstr>
      <vt:lpstr>A_33a</vt:lpstr>
      <vt:lpstr>A_33b</vt:lpstr>
      <vt:lpstr>A_34</vt:lpstr>
      <vt:lpstr>A_35</vt:lpstr>
      <vt:lpstr>A_36</vt:lpstr>
      <vt:lpstr>A_37</vt:lpstr>
      <vt:lpstr>A_38</vt:lpstr>
      <vt:lpstr>A_39</vt:lpstr>
      <vt:lpstr>A_3a</vt:lpstr>
      <vt:lpstr>A_3b</vt:lpstr>
      <vt:lpstr>A_40</vt:lpstr>
      <vt:lpstr>A_41</vt:lpstr>
      <vt:lpstr>A_42a</vt:lpstr>
      <vt:lpstr>A_42b</vt:lpstr>
      <vt:lpstr>A_42c</vt:lpstr>
      <vt:lpstr>A_43</vt:lpstr>
      <vt:lpstr>A_44</vt:lpstr>
      <vt:lpstr>A_45</vt:lpstr>
      <vt:lpstr>A_46</vt:lpstr>
      <vt:lpstr>A_47</vt:lpstr>
      <vt:lpstr>A_48</vt:lpstr>
      <vt:lpstr>A_49</vt:lpstr>
      <vt:lpstr>A_4a</vt:lpstr>
      <vt:lpstr>A_4b</vt:lpstr>
      <vt:lpstr>A_50</vt:lpstr>
      <vt:lpstr>A_51</vt:lpstr>
      <vt:lpstr>A_52</vt:lpstr>
      <vt:lpstr>A_5a</vt:lpstr>
      <vt:lpstr>A_5b</vt:lpstr>
      <vt:lpstr>A_6</vt:lpstr>
      <vt:lpstr>A_7a</vt:lpstr>
      <vt:lpstr>A_7b</vt:lpstr>
      <vt:lpstr>A_8</vt:lpstr>
      <vt:lpstr>A_9</vt:lpstr>
      <vt:lpstr>Processo!Area_de_impressao</vt:lpstr>
      <vt:lpstr>AUX</vt:lpstr>
      <vt:lpstr>DEL</vt:lpstr>
      <vt:lpstr>E_1</vt:lpstr>
      <vt:lpstr>E_2</vt:lpstr>
      <vt:lpstr>E_3</vt:lpstr>
      <vt:lpstr>E_4</vt:lpstr>
      <vt:lpstr>E_5</vt:lpstr>
      <vt:lpstr>ESP_1</vt:lpstr>
      <vt:lpstr>ESP_10</vt:lpstr>
      <vt:lpstr>ESP_11</vt:lpstr>
      <vt:lpstr>ESP_12</vt:lpstr>
      <vt:lpstr>ESP_13</vt:lpstr>
      <vt:lpstr>ESP_14</vt:lpstr>
      <vt:lpstr>ESP_15</vt:lpstr>
      <vt:lpstr>ESP_16</vt:lpstr>
      <vt:lpstr>ESP_17</vt:lpstr>
      <vt:lpstr>ESP_18</vt:lpstr>
      <vt:lpstr>ESP_19</vt:lpstr>
      <vt:lpstr>ESP_2</vt:lpstr>
      <vt:lpstr>ESP_20</vt:lpstr>
      <vt:lpstr>ESP_21</vt:lpstr>
      <vt:lpstr>ESP_22</vt:lpstr>
      <vt:lpstr>ESP_23</vt:lpstr>
      <vt:lpstr>ESP_24</vt:lpstr>
      <vt:lpstr>ESP_25</vt:lpstr>
      <vt:lpstr>ESP_26</vt:lpstr>
      <vt:lpstr>ESP_3</vt:lpstr>
      <vt:lpstr>ESP_4</vt:lpstr>
      <vt:lpstr>ESP_5</vt:lpstr>
      <vt:lpstr>ESP_6</vt:lpstr>
      <vt:lpstr>ESP_7</vt:lpstr>
      <vt:lpstr>ESP_8</vt:lpstr>
      <vt:lpstr>ESP_9</vt:lpstr>
      <vt:lpstr>I_0</vt:lpstr>
      <vt:lpstr>I_1</vt:lpstr>
      <vt:lpstr>I_10</vt:lpstr>
      <vt:lpstr>I_2</vt:lpstr>
      <vt:lpstr>I_3</vt:lpstr>
      <vt:lpstr>I_4</vt:lpstr>
      <vt:lpstr>I_5</vt:lpstr>
      <vt:lpstr>I_6</vt:lpstr>
      <vt:lpstr>I_7</vt:lpstr>
      <vt:lpstr>I_8</vt:lpstr>
      <vt:lpstr>I_9</vt:lpstr>
      <vt:lpstr>LOC_1</vt:lpstr>
      <vt:lpstr>LOC_2</vt:lpstr>
      <vt:lpstr>LOC_3</vt:lpstr>
      <vt:lpstr>LOC_4</vt:lpstr>
      <vt:lpstr>LOC_5</vt:lpstr>
      <vt:lpstr>LOC_6</vt:lpstr>
      <vt:lpstr>LOC_7</vt:lpstr>
      <vt:lpstr>MO</vt:lpstr>
      <vt:lpstr>MP</vt:lpstr>
      <vt:lpstr>R_1</vt:lpstr>
      <vt:lpstr>R_10</vt:lpstr>
      <vt:lpstr>R_11</vt:lpstr>
      <vt:lpstr>R_12</vt:lpstr>
      <vt:lpstr>R_13</vt:lpstr>
      <vt:lpstr>R_14</vt:lpstr>
      <vt:lpstr>R_15</vt:lpstr>
      <vt:lpstr>R_16</vt:lpstr>
      <vt:lpstr>R_17</vt:lpstr>
      <vt:lpstr>R_18</vt:lpstr>
      <vt:lpstr>R_19</vt:lpstr>
      <vt:lpstr>R_2</vt:lpstr>
      <vt:lpstr>R_20</vt:lpstr>
      <vt:lpstr>R_21</vt:lpstr>
      <vt:lpstr>R_22</vt:lpstr>
      <vt:lpstr>R_23</vt:lpstr>
      <vt:lpstr>R_24a</vt:lpstr>
      <vt:lpstr>R_24b</vt:lpstr>
      <vt:lpstr>R_25a</vt:lpstr>
      <vt:lpstr>R_25b</vt:lpstr>
      <vt:lpstr>R_25c</vt:lpstr>
      <vt:lpstr>R_25d</vt:lpstr>
      <vt:lpstr>R_26</vt:lpstr>
      <vt:lpstr>R_27</vt:lpstr>
      <vt:lpstr>R_28</vt:lpstr>
      <vt:lpstr>R_29</vt:lpstr>
      <vt:lpstr>R_3</vt:lpstr>
      <vt:lpstr>R_30</vt:lpstr>
      <vt:lpstr>R_31</vt:lpstr>
      <vt:lpstr>R_32</vt:lpstr>
      <vt:lpstr>R_33</vt:lpstr>
      <vt:lpstr>R_34</vt:lpstr>
      <vt:lpstr>R_35a</vt:lpstr>
      <vt:lpstr>R_35b</vt:lpstr>
      <vt:lpstr>R_36a</vt:lpstr>
      <vt:lpstr>R_36b</vt:lpstr>
      <vt:lpstr>R_37</vt:lpstr>
      <vt:lpstr>R_38</vt:lpstr>
      <vt:lpstr>R_39</vt:lpstr>
      <vt:lpstr>R_40</vt:lpstr>
      <vt:lpstr>R_41</vt:lpstr>
      <vt:lpstr>R_42</vt:lpstr>
      <vt:lpstr>R_43</vt:lpstr>
      <vt:lpstr>R_44</vt:lpstr>
      <vt:lpstr>R_45</vt:lpstr>
      <vt:lpstr>R_4a</vt:lpstr>
      <vt:lpstr>R_4b</vt:lpstr>
      <vt:lpstr>R_5a</vt:lpstr>
      <vt:lpstr>R_5b</vt:lpstr>
      <vt:lpstr>R_6a</vt:lpstr>
      <vt:lpstr>R_6b</vt:lpstr>
      <vt:lpstr>R_6c</vt:lpstr>
      <vt:lpstr>R_7</vt:lpstr>
      <vt:lpstr>R_8a</vt:lpstr>
      <vt:lpstr>R_8b</vt:lpstr>
      <vt:lpstr>R_9</vt:lpstr>
      <vt:lpstr>RQ</vt:lpstr>
      <vt:lpstr>S_14</vt:lpstr>
      <vt:lpstr>S_4</vt:lpstr>
      <vt:lpstr>S_7</vt:lpstr>
      <vt:lpstr>TUR_1</vt:lpstr>
      <vt:lpstr>TUR_2</vt:lpstr>
      <vt:lpstr>TUR_3</vt:lpstr>
      <vt:lpstr>TUR_4</vt:lpstr>
      <vt:lpstr>TUR_5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João Giancoli</dc:creator>
  <cp:lastModifiedBy>João Pedro Giancoli</cp:lastModifiedBy>
  <dcterms:created xsi:type="dcterms:W3CDTF">2015-06-05T18:19:34Z</dcterms:created>
  <dcterms:modified xsi:type="dcterms:W3CDTF">2023-11-28T12:05:41Z</dcterms:modified>
</cp:coreProperties>
</file>